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61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6 (2)" sheetId="17" r:id="rId17"/>
  </sheets>
  <definedNames/>
  <calcPr fullCalcOnLoad="1"/>
</workbook>
</file>

<file path=xl/sharedStrings.xml><?xml version="1.0" encoding="utf-8"?>
<sst xmlns="http://schemas.openxmlformats.org/spreadsheetml/2006/main" count="5012" uniqueCount="1317">
  <si>
    <t>7- Jh d`".k dqekj dSedk</t>
  </si>
  <si>
    <t>8- Jh f'ko dqekj ikfjdk</t>
  </si>
  <si>
    <t>9- Jh fcuk;d izlkn fgEerflagdk</t>
  </si>
  <si>
    <t>10- Jh fpjathyky dstjhoky</t>
  </si>
  <si>
    <t xml:space="preserve">f'k{kk ds {ks= esa fodkl djukA </t>
  </si>
  <si>
    <t>35 fd0eh0</t>
  </si>
  <si>
    <t>jktdh; b.Vj dkyst] et[kkyh</t>
  </si>
  <si>
    <t>izkr% 8-00 ls 3-10@izkr% 8-00 ls 3-10</t>
  </si>
  <si>
    <t>_pk f=ikBh</t>
  </si>
  <si>
    <t>ekSgEen vkfle vyh</t>
  </si>
  <si>
    <t>mi&amp;iz/kkukpk;Z</t>
  </si>
  <si>
    <t>M.Sc. (IT)</t>
  </si>
  <si>
    <t>lfcrk ?kks"k</t>
  </si>
  <si>
    <t>Vhpj bapktZ gkWLVy</t>
  </si>
  <si>
    <t>M.A.(Bengali)</t>
  </si>
  <si>
    <t>Mk- ljLorh tks'kh</t>
  </si>
  <si>
    <t>Vhpj bapktZ fMlhihyhu</t>
  </si>
  <si>
    <t>PHD, MA (Hindi)</t>
  </si>
  <si>
    <t>Mk- jruk ik.Ms</t>
  </si>
  <si>
    <t>eqDrk lkg</t>
  </si>
  <si>
    <t>M.Sc. (Botany)</t>
  </si>
  <si>
    <t>vkfle ?kks"k</t>
  </si>
  <si>
    <t>Vhpj bapktZ vdknkfed</t>
  </si>
  <si>
    <t>B.E.(CSE) Certificate of Yoga Instructor)</t>
  </si>
  <si>
    <t>;ksxs'k f=ikBh</t>
  </si>
  <si>
    <t>izse xksLokeh</t>
  </si>
  <si>
    <t>Mk- ekS0 lkfjd [kku</t>
  </si>
  <si>
    <t>PHD, MA (Sociology, History), M.Phil</t>
  </si>
  <si>
    <t>lquhrk pkS/kjh</t>
  </si>
  <si>
    <t>M.Sc. (Chemistry)</t>
  </si>
  <si>
    <t>fo'kky nqcs</t>
  </si>
  <si>
    <t>M.P.ED</t>
  </si>
  <si>
    <t>lquhrk ehuk</t>
  </si>
  <si>
    <t>MA (History), Diploma in German</t>
  </si>
  <si>
    <t>vuqtk 'kekZ</t>
  </si>
  <si>
    <t>M.SC. (Mathematics), B.Ed</t>
  </si>
  <si>
    <t>vUtuk nkl</t>
  </si>
  <si>
    <t>nwjHkk"k@eksckby ua0</t>
  </si>
  <si>
    <t>05962-233038,234855</t>
  </si>
  <si>
    <t>05962-234819,230220</t>
  </si>
  <si>
    <t>05962-233643</t>
  </si>
  <si>
    <t>05966-226015</t>
  </si>
  <si>
    <t>9837861605,05962-254326</t>
  </si>
  <si>
    <t>05962-236073</t>
  </si>
  <si>
    <t>05962-230862</t>
  </si>
  <si>
    <t>05962-236477</t>
  </si>
  <si>
    <t>05966-220928,222373</t>
  </si>
  <si>
    <t>05966-240438,240449</t>
  </si>
  <si>
    <t>MA (Comparative Literature)</t>
  </si>
  <si>
    <t>dqUry etwenkj</t>
  </si>
  <si>
    <t>MA (English)</t>
  </si>
  <si>
    <t>lqehrk csx</t>
  </si>
  <si>
    <t>MA (Geography)</t>
  </si>
  <si>
    <t>eerk jkts xqIrk</t>
  </si>
  <si>
    <t>MA (Hindi &amp; English)</t>
  </si>
  <si>
    <t>izhfr pUnzk</t>
  </si>
  <si>
    <t>P.G. (Vocal Indian Music)</t>
  </si>
  <si>
    <t>eukst tks'kh</t>
  </si>
  <si>
    <t>M.Sc. (Physics)</t>
  </si>
  <si>
    <t>fouhrk cksjk</t>
  </si>
  <si>
    <t>iwue eydkuh</t>
  </si>
  <si>
    <t>M.Sc. (Mathematics)</t>
  </si>
  <si>
    <t>iz'kkUr'khy</t>
  </si>
  <si>
    <t>Diploma in Fine Arts</t>
  </si>
  <si>
    <t>ijuhrk iUr</t>
  </si>
  <si>
    <t>ekSleh eksbrk</t>
  </si>
  <si>
    <t>MA (History),LLB</t>
  </si>
  <si>
    <t>lqfer xks;y</t>
  </si>
  <si>
    <t>MA (English),Lawn Tennis Coach</t>
  </si>
  <si>
    <t>lqeUr</t>
  </si>
  <si>
    <t>B.Tech,BS,MS</t>
  </si>
  <si>
    <t>eksuhnhik ygjh</t>
  </si>
  <si>
    <t>nsckyhu fe=k</t>
  </si>
  <si>
    <t>'kek 'kekZ</t>
  </si>
  <si>
    <t>M.Sc.,M.Ed</t>
  </si>
  <si>
    <t>izchrk ddys;</t>
  </si>
  <si>
    <t>M.Sc.(Maths)</t>
  </si>
  <si>
    <t>ejhu xksel</t>
  </si>
  <si>
    <t>Senior Cambridge</t>
  </si>
  <si>
    <t>fVoady 'kekZ</t>
  </si>
  <si>
    <t>M.Phil</t>
  </si>
  <si>
    <t>vkyksd oekZ</t>
  </si>
  <si>
    <t>lkSjHk 'kadj lsu xqIrk</t>
  </si>
  <si>
    <t>Manager-Accounts &amp; Administration</t>
  </si>
  <si>
    <t>vk'kk tkWu</t>
  </si>
  <si>
    <t>ulZ</t>
  </si>
  <si>
    <t>Diploma in NM</t>
  </si>
  <si>
    <t>fdju 'kekZ</t>
  </si>
  <si>
    <t>ySc vflLVsaV</t>
  </si>
  <si>
    <t>BA</t>
  </si>
  <si>
    <t>izhnhIrk dqekj ley</t>
  </si>
  <si>
    <t>vkfQl vflLVsaV</t>
  </si>
  <si>
    <t>MA(Economics), PGDCA</t>
  </si>
  <si>
    <t>egs'k pUnz tks'kh</t>
  </si>
  <si>
    <t>MPL</t>
  </si>
  <si>
    <t>vuhrk Mkaxh</t>
  </si>
  <si>
    <t>MA(Economics), Dip. In Stenography</t>
  </si>
  <si>
    <t>,l- t;ky{eh</t>
  </si>
  <si>
    <t>ykbczsfj;u</t>
  </si>
  <si>
    <t>foØe flag vf/kdkjh</t>
  </si>
  <si>
    <t>G.D. Birla</t>
  </si>
  <si>
    <t>lqftr egUrh</t>
  </si>
  <si>
    <t>Hkk"dj cksl</t>
  </si>
  <si>
    <t>Electrical Supervisor</t>
  </si>
  <si>
    <t>Dip. in Engg.</t>
  </si>
  <si>
    <t>nhid dqqekj 'kekZ</t>
  </si>
  <si>
    <t>vdkm.VsaV</t>
  </si>
  <si>
    <t>Jhnhik 'kkses</t>
  </si>
  <si>
    <t>v'kksd gkWy xYlZ jsthMsf'k;y Ldwy] et[kkyh</t>
  </si>
  <si>
    <t>Vive Principal</t>
  </si>
  <si>
    <t>,l0ch0vkbZ0] et[kkyh</t>
  </si>
  <si>
    <t>Teacher in Charge-Hostels</t>
  </si>
  <si>
    <t>ljLorh tks'kh</t>
  </si>
  <si>
    <t>Teacher in Charge-Dicipline</t>
  </si>
  <si>
    <t>jruk ik.Ms;</t>
  </si>
  <si>
    <t>Teacher</t>
  </si>
  <si>
    <t>Teacher in Charge</t>
  </si>
  <si>
    <t>ekSgEen 'kkfj[k [kku</t>
  </si>
  <si>
    <t>dqUry etewnkj</t>
  </si>
  <si>
    <t>lqferk csx</t>
  </si>
  <si>
    <t>ekSleh eksj=h</t>
  </si>
  <si>
    <t>nscksyhuk fe=k</t>
  </si>
  <si>
    <t>esjhuk xksEl</t>
  </si>
  <si>
    <t>Dame</t>
  </si>
  <si>
    <t>Nurse</t>
  </si>
  <si>
    <t>Lab Assistant</t>
  </si>
  <si>
    <t>iznhIrk dqekj ley</t>
  </si>
  <si>
    <t>Off. Assistant</t>
  </si>
  <si>
    <t>Libarian</t>
  </si>
  <si>
    <t>Electrical Superviser</t>
  </si>
  <si>
    <t>nhid dqekj 'kekZ</t>
  </si>
  <si>
    <t>Accountant</t>
  </si>
  <si>
    <t>Jhnhik lkses</t>
  </si>
  <si>
    <t>Counsellor</t>
  </si>
  <si>
    <t>vkse izdk'k flag</t>
  </si>
  <si>
    <t>Security</t>
  </si>
  <si>
    <t>vkuUn pUnz uk;d</t>
  </si>
  <si>
    <t>pUnz flag jkor</t>
  </si>
  <si>
    <t>jkts'k dqekj nqcs</t>
  </si>
  <si>
    <t>pUnu flag vf/kdkjh</t>
  </si>
  <si>
    <t>';ke flag vf/kdkjh</t>
  </si>
  <si>
    <t>pUnu flag Hk.Mkjh</t>
  </si>
  <si>
    <t>lat; dqekj xqIrk</t>
  </si>
  <si>
    <t>Maintainance</t>
  </si>
  <si>
    <t>egs'k pUnz dk.Miky</t>
  </si>
  <si>
    <t>Hkkjr mik/;k;</t>
  </si>
  <si>
    <t>txnh'k pUnz nsojkjh</t>
  </si>
  <si>
    <t>Driver</t>
  </si>
  <si>
    <t>'kSys'k ;wlqQ</t>
  </si>
  <si>
    <t>j.kthr flag vf/kdkjh</t>
  </si>
  <si>
    <t>xksfoUn flag</t>
  </si>
  <si>
    <t>Office Peon</t>
  </si>
  <si>
    <t>nhoku flag vf/kdkjh</t>
  </si>
  <si>
    <t>Stores Peon</t>
  </si>
  <si>
    <t>d`iky flag vf/kdkjh</t>
  </si>
  <si>
    <t>P.Office Peon</t>
  </si>
  <si>
    <t>egsUnz flag vf/kdkjh</t>
  </si>
  <si>
    <t>'kkfUr xqalkbZ</t>
  </si>
  <si>
    <t>Aaya</t>
  </si>
  <si>
    <t>vkuUnhnsoh</t>
  </si>
  <si>
    <t>ehjk phrs</t>
  </si>
  <si>
    <t>dykorh ik.Ms;</t>
  </si>
  <si>
    <t>ehuw phrs</t>
  </si>
  <si>
    <t>eqUuhnsoh egjk</t>
  </si>
  <si>
    <t>t;Ur dqekj nkl</t>
  </si>
  <si>
    <t>xksiky nRr</t>
  </si>
  <si>
    <t>Liabrary Peon</t>
  </si>
  <si>
    <t>js.kqdk jk;</t>
  </si>
  <si>
    <t>enu eksgu HkÍ</t>
  </si>
  <si>
    <t>pEik jkSrsyk</t>
  </si>
  <si>
    <t>xk;=h nsoh lkgww</t>
  </si>
  <si>
    <t>tksxUnj flag egjk</t>
  </si>
  <si>
    <t>Mess Cook</t>
  </si>
  <si>
    <t>vDy cgknqj Fkkik</t>
  </si>
  <si>
    <t>eksgu flag vf/kdkjh</t>
  </si>
  <si>
    <t>fc'ku jke</t>
  </si>
  <si>
    <t>cgknqj flag fc"V</t>
  </si>
  <si>
    <t>Bakery Cook</t>
  </si>
  <si>
    <t>f'kojkt flag vf/kdkjh</t>
  </si>
  <si>
    <t>Mess Helper</t>
  </si>
  <si>
    <t>Hkqou pUnz dk.Miky</t>
  </si>
  <si>
    <t>Hkxor flag egjk</t>
  </si>
  <si>
    <t>Gardener</t>
  </si>
  <si>
    <t>fc".kq dkUr csfjd</t>
  </si>
  <si>
    <t>Mess Counter Service</t>
  </si>
  <si>
    <t>n;ky jke</t>
  </si>
  <si>
    <t>Mess Pantry</t>
  </si>
  <si>
    <t>lqfp=k dqekj yky</t>
  </si>
  <si>
    <t>latho dqekj yky</t>
  </si>
  <si>
    <t>jke cgknqj dkdhZ</t>
  </si>
  <si>
    <t>izHkkr dqekj eyfpd</t>
  </si>
  <si>
    <t>fnus'k pUnz mizsrh</t>
  </si>
  <si>
    <t>jfoUnz eyfpd</t>
  </si>
  <si>
    <t>gjh'k cgknqj Fkkik</t>
  </si>
  <si>
    <t>guqeku flag</t>
  </si>
  <si>
    <t>Supervisor</t>
  </si>
  <si>
    <t>fc'oukFk nkl</t>
  </si>
  <si>
    <t>Peon</t>
  </si>
  <si>
    <t>ine flag lqukjh</t>
  </si>
  <si>
    <t>Carpenter</t>
  </si>
  <si>
    <t>ds'kj flag</t>
  </si>
  <si>
    <t>Mason</t>
  </si>
  <si>
    <t>egohj flag 'ks[kkor</t>
  </si>
  <si>
    <t>Electrician</t>
  </si>
  <si>
    <t>eksgu flaag</t>
  </si>
  <si>
    <t>28.2x20.1 Feet (16)</t>
  </si>
  <si>
    <t>23x19.8 Feet</t>
  </si>
  <si>
    <t>35x19.7 Feet</t>
  </si>
  <si>
    <t>49.1x29 Feet</t>
  </si>
  <si>
    <t>27.9 x 28 Feet</t>
  </si>
  <si>
    <t xml:space="preserve"> 1 (58 x 48) Feet</t>
  </si>
  <si>
    <t>Nk=kokl vkSj d{k la[;k 80</t>
  </si>
  <si>
    <t>49.1 x 29 Feet</t>
  </si>
  <si>
    <t>51 x 33 Feet</t>
  </si>
  <si>
    <t>fcM+yk ,stwds'kuy bLVhV~;w'ku</t>
  </si>
  <si>
    <t>27 ,dM+</t>
  </si>
  <si>
    <t>xzke r fj;wuh [kk [kk 177</t>
  </si>
  <si>
    <t>58 x 48 Feet</t>
  </si>
  <si>
    <t xml:space="preserve">1- vej mtkyk          2- nSfud tkxj.k     3- VkbEl vkWQ bafM;k 4- fgUnqLrku VkbEl   </t>
  </si>
  <si>
    <t>1- uanu                2- bafM;k V`Ms          3- us'kuy T;ksxzQh    4- nk ohd                   5-dEifV'ku lSDlsl 6- QUV ykbu             7- fØdsV lezkV        8- LiksVZl LVkj</t>
  </si>
  <si>
    <t>(51 x 33) Ft     (49.10 x 29)Ft      (51 x 33)Ft      (37.9 x28.1)Ft</t>
  </si>
  <si>
    <t xml:space="preserve">jlk;u foKku                      HkkSfrd foKku                             thofoKku                      dEI;wVj&amp;15 </t>
  </si>
  <si>
    <t>165770&amp;00</t>
  </si>
  <si>
    <t>154320&amp;00</t>
  </si>
  <si>
    <t>iz/kkukpk;Z] jk0b0dk0] et[kkyh</t>
  </si>
  <si>
    <t>lh-ch-,l-bZ-@vkbZ-lh-,l-bZ- ubZ fnYyh ls lEc)rk izkIr laLFkkuksa ls lEcfU/kr lwpuk ladfyr djus gsrq izi=</t>
  </si>
  <si>
    <t>Ø0la0</t>
  </si>
  <si>
    <t>fo|ky; dk uke</t>
  </si>
  <si>
    <t>frfFk</t>
  </si>
  <si>
    <t>fujh{k.kdrkZ</t>
  </si>
  <si>
    <t>vkdfLed@okf"kZd</t>
  </si>
  <si>
    <t>vH;qfDr</t>
  </si>
  <si>
    <t>vkosnu dh /kujkf'k</t>
  </si>
  <si>
    <t>fnuk¡d</t>
  </si>
  <si>
    <t>iathdj.k la[;k</t>
  </si>
  <si>
    <t>iathdj.k dh frfFk</t>
  </si>
  <si>
    <t>fdl frfFk rd uohuhd`r gS</t>
  </si>
  <si>
    <t>lkslkbZVh ds inkf/kdkfj;ksa dk fooj.k</t>
  </si>
  <si>
    <t>D;k lkslkbZVh ij ,d O;fDr ;k ifjokj ds lnL;ksa dk fu;a=.k gS\</t>
  </si>
  <si>
    <t>fo|ky; lapkyu dk mn~ns';</t>
  </si>
  <si>
    <t>tuin eq[;ky; ls nwjh</t>
  </si>
  <si>
    <t>fo|ky; ds fudV vU; lapkfyr fo|ky;ksa dk fooj.k</t>
  </si>
  <si>
    <t xml:space="preserve">fo|ky; dk le; </t>
  </si>
  <si>
    <t>uke deZpkjh</t>
  </si>
  <si>
    <t>inuke</t>
  </si>
  <si>
    <t>tUefrfFk</t>
  </si>
  <si>
    <t>fu;qfDr frfFk</t>
  </si>
  <si>
    <t>'kSf{kd ;ksX;rk</t>
  </si>
  <si>
    <t>izf'k{k.k ;ksX;rk</t>
  </si>
  <si>
    <t>lsok 'krsZa ¼ykxw gks rks gk¡ vkSj ugha rks ugha fy[ksa ½</t>
  </si>
  <si>
    <t>ijoh{k.k dky</t>
  </si>
  <si>
    <t>LFkkbZdj.k</t>
  </si>
  <si>
    <t>n.M izkfo/kku</t>
  </si>
  <si>
    <t>vodk'k fu;e</t>
  </si>
  <si>
    <t>isa'ku izkfo/kku</t>
  </si>
  <si>
    <t>xzsP;qVh izkfo/kku</t>
  </si>
  <si>
    <t>ih-,Q-</t>
  </si>
  <si>
    <t>chek izkfo/kku</t>
  </si>
  <si>
    <t>vYi dY;k.kdkjh ;kstuk</t>
  </si>
  <si>
    <t>uke</t>
  </si>
  <si>
    <t>ewy osru</t>
  </si>
  <si>
    <t>Mh-,-</t>
  </si>
  <si>
    <t>vkokl HkRrk</t>
  </si>
  <si>
    <t>ioZrh; HkRrk</t>
  </si>
  <si>
    <t>xzsM is</t>
  </si>
  <si>
    <t>vU; HkRrs</t>
  </si>
  <si>
    <t>bZ-ih-,Q- dVkSrh</t>
  </si>
  <si>
    <t>cSad [kkrk la0</t>
  </si>
  <si>
    <t>cSad dk uke</t>
  </si>
  <si>
    <t>d{kk&amp;d{k</t>
  </si>
  <si>
    <t>iz/kkukpk;Z d{k</t>
  </si>
  <si>
    <t>f'k{kd d{k</t>
  </si>
  <si>
    <t>dk;kZy; d{k</t>
  </si>
  <si>
    <t>iz;ksx'kkyk d{k</t>
  </si>
  <si>
    <t xml:space="preserve">Hk.Mkj d{k </t>
  </si>
  <si>
    <t xml:space="preserve">'kkSpky; </t>
  </si>
  <si>
    <t>Nk=kokl ds d{k dh la[;k</t>
  </si>
  <si>
    <t>Hkwfe dk LokfeRo fdlds uke gS</t>
  </si>
  <si>
    <t>Hkwfe dh eki</t>
  </si>
  <si>
    <t>[kljk [krkSuh la0 o fooj.k</t>
  </si>
  <si>
    <t>yhtMhM</t>
  </si>
  <si>
    <t>LokfeRo okyh Hkwfe ij Hkou fuekZ.k dk izek.k</t>
  </si>
  <si>
    <t>;fn fo|ky; fdjk;s ds Hkou ij lapkfyr gSa rks</t>
  </si>
  <si>
    <t>Hkou dk LokfeRo</t>
  </si>
  <si>
    <t>fu/kkZfjr fdjk;k</t>
  </si>
  <si>
    <t>fdjk;k vof/k</t>
  </si>
  <si>
    <t>lEcfU/kr yhtMhM</t>
  </si>
  <si>
    <t>iqLrdky; dh eki</t>
  </si>
  <si>
    <t>iqLrdksa dh la[;k</t>
  </si>
  <si>
    <t>lekpkj i=</t>
  </si>
  <si>
    <t>iz;ksx'kkykvksa dh la[;k ¼fo"k;okj½</t>
  </si>
  <si>
    <t>eki ¼fo"k;okj½</t>
  </si>
  <si>
    <t>lkexzh dk fooj.k ¼fo"k;okj½</t>
  </si>
  <si>
    <t>foKku lkexzh dk ewY; ¼fo"k;okj½</t>
  </si>
  <si>
    <t>lkexzh dk fooj.k</t>
  </si>
  <si>
    <t>lkexzh dk ewY;</t>
  </si>
  <si>
    <t>'kqYd enksa dk fooj.k</t>
  </si>
  <si>
    <t>d{kk</t>
  </si>
  <si>
    <t>f'k{k.k</t>
  </si>
  <si>
    <t>foKku</t>
  </si>
  <si>
    <t>dEI;wVj</t>
  </si>
  <si>
    <t>fo|qr</t>
  </si>
  <si>
    <t>fodkl</t>
  </si>
  <si>
    <t>ijh{kk</t>
  </si>
  <si>
    <t>dyk</t>
  </si>
  <si>
    <t>iqLrdky; ,oa okpuky;</t>
  </si>
  <si>
    <t>JO; n`';</t>
  </si>
  <si>
    <t>fo|ky; lekjksg</t>
  </si>
  <si>
    <t>laxhr</t>
  </si>
  <si>
    <t>vU;</t>
  </si>
  <si>
    <t>;ksx</t>
  </si>
  <si>
    <t>iathd`r Nk= la[;k</t>
  </si>
  <si>
    <t>d{kk dk uke</t>
  </si>
  <si>
    <t>Nk=ksa dk fooj.k</t>
  </si>
  <si>
    <t>lkekU;</t>
  </si>
  <si>
    <t>,l-lh-</t>
  </si>
  <si>
    <t>,l-Vh-</t>
  </si>
  <si>
    <t>vks-ch-lh-</t>
  </si>
  <si>
    <t>'kSf{kd l=</t>
  </si>
  <si>
    <t>d{kk esa iathd`r Nk= la[;k</t>
  </si>
  <si>
    <t>ijh{kk esa lfEefyr Nk= la[;k</t>
  </si>
  <si>
    <t>mŸkh.kZ Nk=ksa dh la[;k</t>
  </si>
  <si>
    <t>mŸkh.kZ izfr'kr</t>
  </si>
  <si>
    <t>izcU/k lfefr esa funs'kd }kjk ukfer lnL;</t>
  </si>
  <si>
    <t>vuqlwfpr tkfr@vuqlwfpr tutkfr ds es/kkoh cPpksa ds fy;s 10 izfr'kr lqjf{kr LFkkuksa ij fn;s x;s izos'k lEcU/kh tkudkjh</t>
  </si>
  <si>
    <t>d{kkokj]o"kZokj ,sls izos'kkfFkZ;ksa dh la[;k</t>
  </si>
  <si>
    <t>,sls Nk=ksa ls fy;s tk jgs 'kqYd dk fooj.k</t>
  </si>
  <si>
    <t>dwekZapy ,dsMeh] vYeksM+k</t>
  </si>
  <si>
    <t>1999&amp;2000</t>
  </si>
  <si>
    <t>2001&amp;2002</t>
  </si>
  <si>
    <t>Jh ih-,l-dkyjk] iz/kkukpk;Z] lnL; vkbZ-lh-,l-bZ- lEc)rk lfefr</t>
  </si>
  <si>
    <t>vkdfLed</t>
  </si>
  <si>
    <t xml:space="preserve">vkbZ-lh-,l-bZ- ¼d{kk 10½ rd dh ekU;rk iznkuA </t>
  </si>
  <si>
    <t>Jherh ,-,l- lUrjke] iz/kkukpk;Z] lnL; vkbZ-,l-lh- lEc)rk lfefr</t>
  </si>
  <si>
    <t xml:space="preserve">vkbZ-,l-lh- ¼d{kk 12½ rd dh ekU;rk iznkuA </t>
  </si>
  <si>
    <t>:0 5000&amp;00</t>
  </si>
  <si>
    <t>izkHkwr dks"k] iz/kku Mkd?kj] vYeksM+k</t>
  </si>
  <si>
    <t>ua0 819893</t>
  </si>
  <si>
    <t>ua0 819894</t>
  </si>
  <si>
    <t>lqjf{kr dks"k] iz/kku Mkd?kj] vYeksM+k</t>
  </si>
  <si>
    <t>lkslkbZVh dk uke</t>
  </si>
  <si>
    <t>dwekZpy ,twds'kuy lkslkbVh</t>
  </si>
  <si>
    <t>41@1995&amp;96</t>
  </si>
  <si>
    <t>01&amp;05&amp;1995</t>
  </si>
  <si>
    <t>29&amp;04&amp;2015</t>
  </si>
  <si>
    <t>1- Jh ,p-,l- fc"V&amp;izcU/kd</t>
  </si>
  <si>
    <t>ugha</t>
  </si>
  <si>
    <t>2- Jherh iq"ik Hk.Mkjh&amp;v/;{k</t>
  </si>
  <si>
    <t>3- Jh fo'othr flag usxh&amp;mik/;{k</t>
  </si>
  <si>
    <t>4- Jherh e/kq [kkrh&amp;lfpo</t>
  </si>
  <si>
    <t>5- Jh uhjt flag fc"V&amp;dks"kk/;{k</t>
  </si>
  <si>
    <t>6- Jh lquhy flag usxh&amp;lnL;</t>
  </si>
  <si>
    <t>7- Jh pk¡n jkt vxzoky&amp;lnL;</t>
  </si>
  <si>
    <t>8- iz/kkukpk;Z] jk-b-dk-]vYeksM+k&amp;insu ukfer lnL;</t>
  </si>
  <si>
    <t>9- Jherh ohuk ekDlZ&amp;lnL;</t>
  </si>
  <si>
    <t>10- Mk ,-,l-xqalkbZ&amp;lnL;</t>
  </si>
  <si>
    <t>11- dq0 ufyuh usxh&amp;lnL;</t>
  </si>
  <si>
    <t>12- Jh ch-lh- vxzoky&amp;lnL;</t>
  </si>
  <si>
    <t>13- Jh ds-ds-iar&amp;lnL;</t>
  </si>
  <si>
    <t>14- Jh fouksn HkÍ&amp;lnL;</t>
  </si>
  <si>
    <t>15- Jh xksiky flag fc"V&amp;lnL;</t>
  </si>
  <si>
    <t>16- Jh iwju pUnz ik.Ms&amp;lnL;</t>
  </si>
  <si>
    <t>&amp;</t>
  </si>
  <si>
    <t>xzh"edkyhu@'khrdkyhu</t>
  </si>
  <si>
    <t>,MEl xYlZ b.Vj dkyst] vYeksM+k</t>
  </si>
  <si>
    <t>izkr% 9-30 ls 3-30@izkr% 9-30 ls 3-30</t>
  </si>
  <si>
    <t xml:space="preserve">lkekftd ,oa uSfrd ewY;ksa dks lekfgr djrs gq, Nk=ksa dks f'k{kk iznku dj mUgsa ,d vkn'kZ ukxfjd ds :i esa lekt esa LFkkfir djukA </t>
  </si>
  <si>
    <t>Jherh e/kq [kkrh</t>
  </si>
  <si>
    <t>Jh ds-ds- iar</t>
  </si>
  <si>
    <t>dq0 ehuk{kh ik.Ms</t>
  </si>
  <si>
    <t>Jherh laxhrk tks'kh</t>
  </si>
  <si>
    <t>dq0 ufyuh usxh</t>
  </si>
  <si>
    <t>Jh fouksn HkÍ</t>
  </si>
  <si>
    <t>dq0 e/kqfydk LVhQUl</t>
  </si>
  <si>
    <t>Jh lqjs'k pUnz Mlhyk</t>
  </si>
  <si>
    <t>Jherh ehrk fc"V</t>
  </si>
  <si>
    <t>dq0 galk fc"V</t>
  </si>
  <si>
    <t>Jherh fouhrk MsfoM</t>
  </si>
  <si>
    <t>Jherh 'kek izoh.k</t>
  </si>
  <si>
    <t>Jh v:.k ekDlZ</t>
  </si>
  <si>
    <t>dq0 ehuk{kh ikBd</t>
  </si>
  <si>
    <t>Jh egs'k pUnz tks'kh</t>
  </si>
  <si>
    <t>Jh jathr frykjk</t>
  </si>
  <si>
    <t>Jh deys'k tks'kh</t>
  </si>
  <si>
    <t>Jh euh"k 'kkg</t>
  </si>
  <si>
    <t>Jherh eatw frykjk</t>
  </si>
  <si>
    <t>Jh xksiky nRr ikfyoky</t>
  </si>
  <si>
    <t>dq0 inek fc"V</t>
  </si>
  <si>
    <t>Jherh dapu tks'kh</t>
  </si>
  <si>
    <t>Jherh jf'e fc"V</t>
  </si>
  <si>
    <t>Jh izdk'k pUnz tks'kh</t>
  </si>
  <si>
    <t>dq0 gsek iUr</t>
  </si>
  <si>
    <t>Jh fuf/kdkUr tks'kh</t>
  </si>
  <si>
    <t>Jh ;ksxs'k frokjh</t>
  </si>
  <si>
    <t>Jh uohu dk.Miky</t>
  </si>
  <si>
    <t>Jh vuqHko feJk</t>
  </si>
  <si>
    <t>Jh Hkqou pUnz tks'kh</t>
  </si>
  <si>
    <t>Jherh vkbfju phuk[kku</t>
  </si>
  <si>
    <t>dq0 lksfu;k diwj</t>
  </si>
  <si>
    <t>dq0 ek;k jkSrsyk</t>
  </si>
  <si>
    <t>Jherh uhye fc"V</t>
  </si>
  <si>
    <t>Jh vQjkst valkjh</t>
  </si>
  <si>
    <t>Jh c`ts'k fc"V</t>
  </si>
  <si>
    <t>Jh fxjh'k pUnz xq:jkuh</t>
  </si>
  <si>
    <t>Jh vkuUn vk;Z</t>
  </si>
  <si>
    <t>dq0 fnO;k iUr</t>
  </si>
  <si>
    <t>Jh dsyk'k pUnz</t>
  </si>
  <si>
    <t>dq0 usgk 'kkg</t>
  </si>
  <si>
    <t>Jh eksfgr flag fc"V</t>
  </si>
  <si>
    <t>Jh iwju pUnz ik.Ms</t>
  </si>
  <si>
    <t>Jh xksiky flag fc"V</t>
  </si>
  <si>
    <t>Jh f'kojkt xksLokeh</t>
  </si>
  <si>
    <t>Jherh eqUuh cksjk</t>
  </si>
  <si>
    <t>Jherh tkudh fc"V</t>
  </si>
  <si>
    <t>Jh nhi dqekj</t>
  </si>
  <si>
    <t>Jh jtuh vk;kZ</t>
  </si>
  <si>
    <t>Jh jkefxfj xksLokeh</t>
  </si>
  <si>
    <t>Jherh yhyk cksjk</t>
  </si>
  <si>
    <t>Jherh y{eh vk;kZ</t>
  </si>
  <si>
    <t>Jh jkds'k Vkad</t>
  </si>
  <si>
    <t>Jh Hkhe flag fc"V</t>
  </si>
  <si>
    <t>funs'kd</t>
  </si>
  <si>
    <t>gSM ekLVj</t>
  </si>
  <si>
    <t>l0v0</t>
  </si>
  <si>
    <t>O;k0v0</t>
  </si>
  <si>
    <t>dyk f'kf{kdk</t>
  </si>
  <si>
    <t>olZj</t>
  </si>
  <si>
    <t>dk;kZ0 lgk0</t>
  </si>
  <si>
    <t>prqFkZ Js.kh deZ0</t>
  </si>
  <si>
    <t>iz;ksx'kkyk lgk0</t>
  </si>
  <si>
    <t>ekyh</t>
  </si>
  <si>
    <t>Mªkboj</t>
  </si>
  <si>
    <t>lQkbZ deZpkjh</t>
  </si>
  <si>
    <t>B.Sc.</t>
  </si>
  <si>
    <t>M.Sc.</t>
  </si>
  <si>
    <t>M.A.</t>
  </si>
  <si>
    <t>M.A.Eng.</t>
  </si>
  <si>
    <t>B.A.</t>
  </si>
  <si>
    <t>M.Music</t>
  </si>
  <si>
    <t>M.Com.</t>
  </si>
  <si>
    <t>f'kf{kr</t>
  </si>
  <si>
    <r>
      <t>12</t>
    </r>
    <r>
      <rPr>
        <vertAlign val="superscript"/>
        <sz val="12"/>
        <rFont val="Times New Roman"/>
        <family val="1"/>
      </rPr>
      <t>th</t>
    </r>
  </si>
  <si>
    <r>
      <t>8</t>
    </r>
    <r>
      <rPr>
        <vertAlign val="superscript"/>
        <sz val="12"/>
        <rFont val="Times New Roman"/>
        <family val="1"/>
      </rPr>
      <t>th</t>
    </r>
  </si>
  <si>
    <t>B.Ed.</t>
  </si>
  <si>
    <t>fo'kkjn xk;u</t>
  </si>
  <si>
    <t>B.P.Ed.</t>
  </si>
  <si>
    <t>Fine Art Dip.</t>
  </si>
  <si>
    <t>Hindi Stonography</t>
  </si>
  <si>
    <t>-</t>
  </si>
  <si>
    <t>gk¡</t>
  </si>
  <si>
    <t>Jh dSyk'k pUnz</t>
  </si>
  <si>
    <t>Jh Hkqou flag jkor</t>
  </si>
  <si>
    <t>Jh fceyk okfYefd</t>
  </si>
  <si>
    <t>vYeksM+k vcZu cSad]vYeksM+kA</t>
  </si>
  <si>
    <t>iqLrdky;@ okpuky;</t>
  </si>
  <si>
    <t>20 (15'x22')      10 (12'x12')</t>
  </si>
  <si>
    <t>(12' x 10')</t>
  </si>
  <si>
    <t>(12' x 15')</t>
  </si>
  <si>
    <t>(15' x 18')</t>
  </si>
  <si>
    <r>
      <t xml:space="preserve">1- HkkSfrd fo0 </t>
    </r>
    <r>
      <rPr>
        <sz val="12"/>
        <rFont val="Times New Roman"/>
        <family val="1"/>
      </rPr>
      <t xml:space="preserve">(17'x22')     </t>
    </r>
    <r>
      <rPr>
        <sz val="14"/>
        <rFont val="Kruti Dev 010"/>
        <family val="0"/>
      </rPr>
      <t xml:space="preserve">       2- jlk;u fo0     </t>
    </r>
    <r>
      <rPr>
        <sz val="12"/>
        <rFont val="Times New Roman"/>
        <family val="1"/>
      </rPr>
      <t xml:space="preserve">(15'x38') </t>
    </r>
    <r>
      <rPr>
        <sz val="14"/>
        <rFont val="Kruti Dev 010"/>
        <family val="0"/>
      </rPr>
      <t xml:space="preserve">        3- tho fo0       </t>
    </r>
    <r>
      <rPr>
        <sz val="12"/>
        <rFont val="Times New Roman"/>
        <family val="1"/>
      </rPr>
      <t xml:space="preserve">(17'x22') </t>
    </r>
    <r>
      <rPr>
        <sz val="14"/>
        <rFont val="Kruti Dev 010"/>
        <family val="0"/>
      </rPr>
      <t xml:space="preserve">          4- dEI;wVj           </t>
    </r>
    <r>
      <rPr>
        <sz val="12"/>
        <rFont val="Times New Roman"/>
        <family val="1"/>
      </rPr>
      <t xml:space="preserve">(7'x40') </t>
    </r>
  </si>
  <si>
    <t>8 ukyh</t>
  </si>
  <si>
    <t>9936]9949] vkSj 9971 ls 9994</t>
  </si>
  <si>
    <t>gS</t>
  </si>
  <si>
    <t>1- Jherh Hkxorh iar       2- Jh ;ksxh lqUnj ukFk     3- Jh pUnz ukFk 'kkg</t>
  </si>
  <si>
    <t>10]000 izfrekg  7]000 izfrekg     40]000 izfrekg</t>
  </si>
  <si>
    <t>o"kZokj    o"kZokj    o"kZokj</t>
  </si>
  <si>
    <t>vU; okf"kZd@ ekfld@</t>
  </si>
  <si>
    <t>(15' x 20')</t>
  </si>
  <si>
    <t>1- vej mtkyk          2- nSfud tkxj.k     3- mRrj mtkyk         4- fgUnqLrku VkbEl   5- VkbEl vkWQ bafM;k</t>
  </si>
  <si>
    <t>1- ig:              2- cky izgjh          3- chDl             4- laMs iksLV       5- izfr;ksfxrk niZ.k    6- jhMlZ MkbtsLV</t>
  </si>
  <si>
    <t xml:space="preserve">jlk;u foKku                      HkkSfrd foKku                             thofoKku                      dEI;wVj </t>
  </si>
  <si>
    <t>(15' x 38')     (17' x 22')      (17' x 22')      (7' x 40')</t>
  </si>
  <si>
    <t xml:space="preserve">d{kk 12 rd leLr lkexzh   d{kk 12 rd leLr lkexzh   d{kk 12 rd leLr lkexzh 17 dEI;wVj o vko';d midj.kA </t>
  </si>
  <si>
    <t>200000.00        200000.00        100000.00       200000.00</t>
  </si>
  <si>
    <t>';keiV] ekufp=] ,oa vU; fo"k;ksa ls lEcfU/kr pkVZl] ekWMy] Xyksc] rFkk f'k{k.k ls lEcfU/kr n`';&amp;J`O; midj.k ,oa lgk;d lkexzh</t>
  </si>
  <si>
    <t>:0 200000&amp;00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</si>
  <si>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</si>
  <si>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</si>
  <si>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</si>
  <si>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</si>
  <si>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</si>
  <si>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</si>
  <si>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</si>
  <si>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</si>
  <si>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</si>
  <si>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</si>
  <si>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</si>
  <si>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</si>
  <si>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ekpZ ls Qjojh</t>
  </si>
  <si>
    <t>cksMZ ijh{kk esa lfEefyr</t>
  </si>
  <si>
    <t>Ø0 la0</t>
  </si>
  <si>
    <t>iz/kkukpk;Z]jk-b-dk-]vYeksM+k</t>
  </si>
  <si>
    <t>fc;jf'kck lhfu;j lsds.Mjh Ldwy] vYeksM+k</t>
  </si>
  <si>
    <t>29&amp;11&amp;2008</t>
  </si>
  <si>
    <t>Jh okbZ-ih-iwjkax] fjVk;j] ,fMluy Mk;jsDVj vkWQ ,twds'ku] ubZ fnYyh</t>
  </si>
  <si>
    <t>5 o"kZ ¼01-04-2008 ls 31-03-2013½</t>
  </si>
  <si>
    <t>Jh nyhi dqekj csnh] iz/kkukpk;Z] ,-ih-ts-] izhreiqjk] ubZ fnYyh</t>
  </si>
  <si>
    <t>:0 12500&amp;00</t>
  </si>
  <si>
    <t>lsØsVjh]lh-ch-,l-bZ-]ubZ fnYyh</t>
  </si>
  <si>
    <t>04&amp;06&amp;2007</t>
  </si>
  <si>
    <t>dsujk cSad] vYeksM+k</t>
  </si>
  <si>
    <t>12500&amp;00</t>
  </si>
  <si>
    <t>tek dh /kujkf'k</t>
  </si>
  <si>
    <t>dks"kkxkj dk uke</t>
  </si>
  <si>
    <t>pkyku</t>
  </si>
  <si>
    <t>/kujkf'k</t>
  </si>
  <si>
    <t>Mªk¶V la0&amp; 497902</t>
  </si>
  <si>
    <t>dks"kkxkj@ cSad dk uke</t>
  </si>
  <si>
    <t>euksgjh ,twds'kuy ,.M lks'ky oSyQs;j lkslkbVh] vYeksM+k</t>
  </si>
  <si>
    <t>19&amp;02&amp;2007</t>
  </si>
  <si>
    <t>15&amp;02&amp;2012</t>
  </si>
  <si>
    <t>1- Jherh loZxq.ke~] v/;{k</t>
  </si>
  <si>
    <t>2- Jherh ,l- cuthZ] mik/;{k</t>
  </si>
  <si>
    <t>3- Jherh ,p- HkÍ] izcU/kd</t>
  </si>
  <si>
    <t>4- lqJh ch- MsfoM] lfpo</t>
  </si>
  <si>
    <t>5- Jh vt; f/k;kssil] milfpo</t>
  </si>
  <si>
    <t>6- Jh vkj-ds- cgqx.kk] vkWfMVj</t>
  </si>
  <si>
    <t>7- Jh Hkqou Hkkdquh] dkuwuh lykgdkj</t>
  </si>
  <si>
    <t>f'k{kk</t>
  </si>
  <si>
    <t>3 fd0eh0</t>
  </si>
  <si>
    <t>jk-d-gkbZLdwy</t>
  </si>
  <si>
    <t>izkr% 9-00 ls 3-00@izkr% 9-00 ls 3-00</t>
  </si>
  <si>
    <t>Jherh ,l- cuthZ</t>
  </si>
  <si>
    <t>iz/kkukpk;Z</t>
  </si>
  <si>
    <t>dq0 jk[kh Fkkik</t>
  </si>
  <si>
    <t>dq0 ,u-[kjs</t>
  </si>
  <si>
    <t>Jh vkuUn cksjk</t>
  </si>
  <si>
    <t>Jherh ,u- luoky</t>
  </si>
  <si>
    <t>dq0 jdf{krk lkg</t>
  </si>
  <si>
    <t>Jh lquhy dqekj</t>
  </si>
  <si>
    <t>Jherh ,u- fjtoh</t>
  </si>
  <si>
    <t>Jherh nhfidk foYlu</t>
  </si>
  <si>
    <t>Jherh ,u- /khjsUnz</t>
  </si>
  <si>
    <t>Jherh dyk Hkkst</t>
  </si>
  <si>
    <t>Jherh xhrk rsokM+h</t>
  </si>
  <si>
    <t>Jherh ,u pkSfQu</t>
  </si>
  <si>
    <t>Jherh ,u- Fkkik</t>
  </si>
  <si>
    <t>Jherh Mh- flax</t>
  </si>
  <si>
    <t>Jherh ehuk Vªslh</t>
  </si>
  <si>
    <t>Jherh lquhrk fc"V</t>
  </si>
  <si>
    <t>Jherh vpZuk iar</t>
  </si>
  <si>
    <t>dq0 vk'kk vk;kZ</t>
  </si>
  <si>
    <t>dq0 ch- lkg</t>
  </si>
  <si>
    <t>Jherh T;ksfr jkuk</t>
  </si>
  <si>
    <t>Jherh deyk eujky</t>
  </si>
  <si>
    <t>Jherh ,u- mizsrh</t>
  </si>
  <si>
    <t>dq0 Hkkjrh tks'kh</t>
  </si>
  <si>
    <t>Jherh ekxZsV euh</t>
  </si>
  <si>
    <t>Jh thou yky lkg</t>
  </si>
  <si>
    <t>Jh ,l-ch- jkuk</t>
  </si>
  <si>
    <t>Jh ckWch izlkn</t>
  </si>
  <si>
    <t>Jherh vkjk/kuk lkg</t>
  </si>
  <si>
    <t>ih-th-Vh-</t>
  </si>
  <si>
    <t>Vh-th-Vh-</t>
  </si>
  <si>
    <t>ih-vkj-Vh-</t>
  </si>
  <si>
    <t>ykbZczsfj;u</t>
  </si>
  <si>
    <t>vkWfQl vfl0</t>
  </si>
  <si>
    <t>iz'kkld</t>
  </si>
  <si>
    <t>B.Com,M.A.</t>
  </si>
  <si>
    <t>B.Sc.,M.A.</t>
  </si>
  <si>
    <t>P.G.D.C.A.</t>
  </si>
  <si>
    <t>B.Music</t>
  </si>
  <si>
    <t>Computer Diploma</t>
  </si>
  <si>
    <t>1 lky</t>
  </si>
  <si>
    <t>lh-ch-,l-bZ- ds vuqlkj</t>
  </si>
  <si>
    <t>dwekZapy uxj lgdkjh cSad] vYeksM++k</t>
  </si>
  <si>
    <t xml:space="preserve">31 (25'x25')      </t>
  </si>
  <si>
    <t>2 (30' x 25')</t>
  </si>
  <si>
    <t>2(20' x 15')</t>
  </si>
  <si>
    <t>1 (30' x 30')</t>
  </si>
  <si>
    <t>4 (25' x 30')</t>
  </si>
  <si>
    <t>1 (25' x 30')</t>
  </si>
  <si>
    <t>1 (24' x 15')</t>
  </si>
  <si>
    <t>8 (10' x 5')</t>
  </si>
  <si>
    <t>Jherh ,p- HkÍ</t>
  </si>
  <si>
    <t>21 ukyh 2 eqV~Bh</t>
  </si>
  <si>
    <t>2889]2890]2891]2892] 3022] 3023]3024]2893</t>
  </si>
  <si>
    <t>30 o"kZ</t>
  </si>
  <si>
    <t>1000-00</t>
  </si>
  <si>
    <t>(25' x 30')</t>
  </si>
  <si>
    <t>1- vej mtkyk          2- nSfud tkxj.k     3- VkbEl vkWQ bafM;k</t>
  </si>
  <si>
    <t>1- bf.M;k VqMs      2- vkmV yqd          3- n ohd           4- dEIVhf'ku fotu      5- izfr;ksfxrk niZ.k    6- uUnu</t>
  </si>
  <si>
    <t>(25' x 30')     (25' x 30')      (25' x 30')      (25' x 30')</t>
  </si>
  <si>
    <t xml:space="preserve">jlk;u foKku                      HkkSfrd foKku                             thofoKku                      dEI;wVj&amp;10 </t>
  </si>
  <si>
    <t>83833.00        112885.00        21901.00       350000.00</t>
  </si>
  <si>
    <t>CySd cksMZ] MLVj] eSi pkVZ] Xyksc] dEI;wVj] xf.kr fdV</t>
  </si>
  <si>
    <t>2010&amp;11</t>
  </si>
  <si>
    <t xml:space="preserve">vuqlwfpr tkfr@vuqlwfpr tutkfr ds es/kkoh cPpksa ds fy;s 10 izfr'kr LFkku nsus dk izkfo/kku gSA </t>
  </si>
  <si>
    <t xml:space="preserve">es/kkoh Nk=ksa dks 90 izfr'kr vad izkIr djus okys Nk=ksa dks izcU/ku dh vksj ls iw.kZ 'kqYd eqfDr nh tkrh gSA </t>
  </si>
  <si>
    <t>,l-vkj-] Qhl cqd] Qhl jftLVj] dS'k cqd</t>
  </si>
  <si>
    <t>fo|ky; }kjk fo|ky; fjdkWMZ dk j[kj[kko ls lEcfU/kr fu/kkZfjr izi=ksa@iaftdkvksa lEcU/kh tkudkjh</t>
  </si>
  <si>
    <t>egf"kZ fo|k efUnj] vYeksM+k</t>
  </si>
  <si>
    <t>10&amp;04&amp;1997</t>
  </si>
  <si>
    <t>nksuksa</t>
  </si>
  <si>
    <t xml:space="preserve">ykxw ugha gSA </t>
  </si>
  <si>
    <t>egf"kZ f'k{kk laLFkku</t>
  </si>
  <si>
    <t>1- Jh vt; izdk'k JhokLro] v/;{k</t>
  </si>
  <si>
    <t>2- Jh izdk'k pUnz tks'kh] mik/;{k</t>
  </si>
  <si>
    <t>3- Jh fxjh'k oekZ] lfpo</t>
  </si>
  <si>
    <t>4- Jh gseUr xkSj] milfpo</t>
  </si>
  <si>
    <t>5- Jh v:.k feJk] dks"kk/;{k</t>
  </si>
  <si>
    <t>6- Jh gjh'k lpku] lnL;</t>
  </si>
  <si>
    <t>7- Jh ch-vkj- fnus'k feJk] lnL;</t>
  </si>
  <si>
    <t>8- Jh 'kSysUnz xgykSr] lksuhir] lnL;</t>
  </si>
  <si>
    <t>9- Jherh ts- fot;k y{eh]lnL;</t>
  </si>
  <si>
    <t>10- Jh v:.k nRrk] lnL;</t>
  </si>
  <si>
    <t>4 fd0eh0</t>
  </si>
  <si>
    <t>izkr% 8-00 ls 2-00@izkr% 9-00 ls 3-00</t>
  </si>
  <si>
    <t>lUrks"k xqIrk</t>
  </si>
  <si>
    <t>iwue 'kkg</t>
  </si>
  <si>
    <t>dksfdyk ik.Ms</t>
  </si>
  <si>
    <t>dSyk'k cksjk</t>
  </si>
  <si>
    <t>lqjsUnz pkSgku</t>
  </si>
  <si>
    <t>vk'kk dqeS;k</t>
  </si>
  <si>
    <t>fufrdk iUr</t>
  </si>
  <si>
    <t>t;k tks'kh</t>
  </si>
  <si>
    <t>ehuk{kh 'kkg</t>
  </si>
  <si>
    <t>Hkqou pUnz ik.Mss</t>
  </si>
  <si>
    <t>vfuy 'kekZ</t>
  </si>
  <si>
    <t>pUnz izdk'k Qqykjk</t>
  </si>
  <si>
    <t>gsek dk.Miky</t>
  </si>
  <si>
    <t>dqiky flag usxh</t>
  </si>
  <si>
    <t>lq"kek Fkkik</t>
  </si>
  <si>
    <t>cchrk fpyoky</t>
  </si>
  <si>
    <t>T;ksRluk iUr</t>
  </si>
  <si>
    <t>efgiky fc"V</t>
  </si>
  <si>
    <t>efgUnz u;ky</t>
  </si>
  <si>
    <t>uohu pUnz iUr</t>
  </si>
  <si>
    <t>txnh'k flag</t>
  </si>
  <si>
    <t>dqUnu flag</t>
  </si>
  <si>
    <t>iwju flag</t>
  </si>
  <si>
    <t>rqylh nsoh</t>
  </si>
  <si>
    <t>iqLrdky; v/;{k</t>
  </si>
  <si>
    <t>;w-Mh-lh-</t>
  </si>
  <si>
    <t>pijklh</t>
  </si>
  <si>
    <t>pkSdhnkj</t>
  </si>
  <si>
    <t>vk;k</t>
  </si>
  <si>
    <t xml:space="preserve">Diploma </t>
  </si>
  <si>
    <t>Hkkjrh; LVsV cSad] vYeksM+k</t>
  </si>
  <si>
    <t>Ist to 12thB</t>
  </si>
  <si>
    <t xml:space="preserve"> (4.5m x 4.7m)</t>
  </si>
  <si>
    <t xml:space="preserve"> (3.5m x 4.7m)</t>
  </si>
  <si>
    <t xml:space="preserve"> (5.5m x 4.7m)</t>
  </si>
  <si>
    <t xml:space="preserve"> (14.7m x 5.7m)</t>
  </si>
  <si>
    <t xml:space="preserve"> (4.7m x 5.7m)</t>
  </si>
  <si>
    <t xml:space="preserve"> 4.2m </t>
  </si>
  <si>
    <t>6 (3m x 3m)</t>
  </si>
  <si>
    <t>70 ukyh</t>
  </si>
  <si>
    <t>1068-32 ?kueh</t>
  </si>
  <si>
    <t xml:space="preserve">1- vej mtkyk          2- nSfud tkxj.k     3- uoHkkjr VkbEl </t>
  </si>
  <si>
    <t>1- Lisu           2- izfr;ksfxrk niZ.k    3- tujy ukWyst</t>
  </si>
  <si>
    <t>:0 131259&amp;00</t>
  </si>
  <si>
    <t>,l-vkj-] Qhl cqd] Qhl jftLVj] dS'k cqd] lfoZl cqd vkfnA</t>
  </si>
  <si>
    <t>th-Mh- fcM+yk eSeksfj;y Ldwy]fpfy;kukSyk</t>
  </si>
  <si>
    <t>:0 300&amp;00</t>
  </si>
  <si>
    <t>izdk'k ,tqds'kuy lkslkbZVh] ubZ fnYyh</t>
  </si>
  <si>
    <t>11550@1981</t>
  </si>
  <si>
    <t>24&amp;02&amp;1981</t>
  </si>
  <si>
    <t>f'k{kk ds {ks= esa fodkl djuk</t>
  </si>
  <si>
    <t>60 fd0eh0</t>
  </si>
  <si>
    <t>izkr% 8-00 ls 3-00@izkr% 8-00 ls 3-00</t>
  </si>
  <si>
    <t>Jh bUnzukFk flUgk</t>
  </si>
  <si>
    <t>Jh ,l-ds-lDlsuk</t>
  </si>
  <si>
    <t>Jh Mh-ds- d:ukdj</t>
  </si>
  <si>
    <t>Jh fnokdj iUr</t>
  </si>
  <si>
    <t>Jh Mh-,l-usxh</t>
  </si>
  <si>
    <t>Jh ,l- tuknZu</t>
  </si>
  <si>
    <t>Jherh lqHkzk iUr</t>
  </si>
  <si>
    <t>Jherh yrk tuknZu</t>
  </si>
  <si>
    <t>Jh lur HknhZ</t>
  </si>
  <si>
    <t>Jherh ,-ch- ekfdu</t>
  </si>
  <si>
    <t>Jh lh-,l-&gt;kW</t>
  </si>
  <si>
    <t>Jh eqds'k dqekj</t>
  </si>
  <si>
    <t>Jh vt; ik.Ms</t>
  </si>
  <si>
    <t>Jherh iq"ik nqxkZiky</t>
  </si>
  <si>
    <t>Jh foHkkl jatu iky</t>
  </si>
  <si>
    <t>Jh jke pUnz ik.Ms</t>
  </si>
  <si>
    <t>Jherh vi.kZuk uSFkkuh</t>
  </si>
  <si>
    <t>Jherh 'kqfplferk xqIrk</t>
  </si>
  <si>
    <t>Jh vfHkjkek uUn</t>
  </si>
  <si>
    <t>Jh tks'k izlkn</t>
  </si>
  <si>
    <t>Jh ,l-ch- {ks=h</t>
  </si>
  <si>
    <t>Jh fouksn pUnz rsokM+h</t>
  </si>
  <si>
    <t>Jh vfuy iUr</t>
  </si>
  <si>
    <t>Jh ,l-,-pkS/kjh</t>
  </si>
  <si>
    <t>Jh Mh-,l- esgjk</t>
  </si>
  <si>
    <t>Jh th-lh-,l- cudksVh</t>
  </si>
  <si>
    <t>Jh ukxsUnz dqekj jk;</t>
  </si>
  <si>
    <t>Jh :is'k dqekj</t>
  </si>
  <si>
    <t>ZJh feFkys'k dqekj feJk</t>
  </si>
  <si>
    <t>Jh lh-,e- tks'kh</t>
  </si>
  <si>
    <t>dq0 nhIrh uxjdksVh</t>
  </si>
  <si>
    <t>Jherh lh-,- rsokM+h</t>
  </si>
  <si>
    <t>Jh uUnu flag vf/kdkjh</t>
  </si>
  <si>
    <t>Jh fc'ku nRr tk'kh</t>
  </si>
  <si>
    <t>Jherh 'kkfyuh 'kekZ</t>
  </si>
  <si>
    <t>Jherh rkjk flag</t>
  </si>
  <si>
    <t>Jherh vfufU/krk tksjnkj</t>
  </si>
  <si>
    <t>Jherh vpZuk 'kekZ</t>
  </si>
  <si>
    <t>Jh lUnhi e.My</t>
  </si>
  <si>
    <t>Jh ch-Mh- tks'kh</t>
  </si>
  <si>
    <t>Jh T;k vgen [kku</t>
  </si>
  <si>
    <t>Jh txnh'k dqekj</t>
  </si>
  <si>
    <t>Jh egsUnz flag vf/kdkjh</t>
  </si>
  <si>
    <t>Jh ds-,l- vf/kdkjh</t>
  </si>
  <si>
    <t>Jh iwju flag vf/kdkjh</t>
  </si>
  <si>
    <t>Jh ok;-,l-ifjgkj</t>
  </si>
  <si>
    <t>Jh jktsUnz flag vf/kdkjh</t>
  </si>
  <si>
    <t>Jh ts-,l- fc"V</t>
  </si>
  <si>
    <t>Jh ,p-lh-ik.Ms</t>
  </si>
  <si>
    <t>Jh lqfuy dqekj csyoky</t>
  </si>
  <si>
    <t>Jh luthr dj</t>
  </si>
  <si>
    <t>Jh vkyksd jatu csgjk</t>
  </si>
  <si>
    <t>Jherh jkts'ojh Mksxjk</t>
  </si>
  <si>
    <t>Jherh fueZyk [kkrh</t>
  </si>
  <si>
    <t>Jherh pUnzz izHkk iqtkjh</t>
  </si>
  <si>
    <t>Jh lqjs'k eksgUrh</t>
  </si>
  <si>
    <t>Jh lqdkUr dqekj iVuk;d</t>
  </si>
  <si>
    <t>Jh enu eksgu tks'kh</t>
  </si>
  <si>
    <t>Jh jfoUnz dqekj xkSjh</t>
  </si>
  <si>
    <t>Jh fnus'k pUnz mik/;k;</t>
  </si>
  <si>
    <t>Jh iwju flag usxh</t>
  </si>
  <si>
    <t>Jh dqUnu flag dqokchZ</t>
  </si>
  <si>
    <t>Jh vkuUn flag vf/kdkjh</t>
  </si>
  <si>
    <t>Jh Bkdqj flag dqokchZ</t>
  </si>
  <si>
    <t>Jh pUnu flag esgjk</t>
  </si>
  <si>
    <t>Jh vkuUn jke</t>
  </si>
  <si>
    <t>Jh bZ'ojh nRr ik.Ms</t>
  </si>
  <si>
    <t>Jh eksgu jke</t>
  </si>
  <si>
    <t>Jh jktsUnz flag fc"V</t>
  </si>
  <si>
    <t>Jh ij'kqjke jkor</t>
  </si>
  <si>
    <t>Jh dsnkj flag cksjk</t>
  </si>
  <si>
    <t>Jh gj flag fc"V</t>
  </si>
  <si>
    <t>Jh enu flag dqokchZ</t>
  </si>
  <si>
    <t>Jh xksfoUn flag egjk</t>
  </si>
  <si>
    <t>Jh txnh'k pUnz tks'kh</t>
  </si>
  <si>
    <t>Jh ckyfd'ku</t>
  </si>
  <si>
    <t>Jh xksiky flag vf/kdkjh</t>
  </si>
  <si>
    <t>Jh dqUnu flag fc"V</t>
  </si>
  <si>
    <t>Jh gjh jke vk;kZ</t>
  </si>
  <si>
    <t>Jh fnoku flag fc"V</t>
  </si>
  <si>
    <t>Jh ukjk;.k flag fc"V</t>
  </si>
  <si>
    <t>Jh isze izdk'k</t>
  </si>
  <si>
    <t>Jh x.ks'k nRr tks'kh</t>
  </si>
  <si>
    <t>Jh gjh'k pUnz rsokM+h</t>
  </si>
  <si>
    <t>Jh bZ'ojh pUnz</t>
  </si>
  <si>
    <t>Jh fnus'k pUnz HkV~V</t>
  </si>
  <si>
    <t>Jh jUthr flag dqokchZ</t>
  </si>
  <si>
    <t>Jh xksiky nRr tks'kh</t>
  </si>
  <si>
    <t>Jh [khe flag egjk</t>
  </si>
  <si>
    <t>Jh g"kZ flag fc"V</t>
  </si>
  <si>
    <t>Jh [khekuUn ukSfV;ky</t>
  </si>
  <si>
    <t>Jh izrki flag egjk</t>
  </si>
  <si>
    <t>Jh f=yksd pUnz ik.Ms</t>
  </si>
  <si>
    <t>Jh ';ke lqUnj QZR;ky</t>
  </si>
  <si>
    <t>Jh egsUnz flag usxh</t>
  </si>
  <si>
    <t>Jh eksgu flag egjk</t>
  </si>
  <si>
    <t>Jh enu yky</t>
  </si>
  <si>
    <t>Jherh jek yksfguh</t>
  </si>
  <si>
    <t>Jherh jk/kk jkor</t>
  </si>
  <si>
    <t>Jherh iq"ik fc"V</t>
  </si>
  <si>
    <t>Jh fnoku flag nso</t>
  </si>
  <si>
    <t>Jh dsoy flag egjk</t>
  </si>
  <si>
    <t>Jh [kq'kky flag vf/kdkjh</t>
  </si>
  <si>
    <t>Jh 'ksj flag egjk</t>
  </si>
  <si>
    <t>Jh bUnz yky</t>
  </si>
  <si>
    <t>Jh gjh'k jke</t>
  </si>
  <si>
    <t>Jh izrki flag Hk.Mkjh</t>
  </si>
  <si>
    <t>Jh gj flag egjk</t>
  </si>
  <si>
    <t>Jh fo'k.kq flag jkor</t>
  </si>
  <si>
    <t>Jh lkscu jke</t>
  </si>
  <si>
    <t>Jh Mwqaxj flag fc"V</t>
  </si>
  <si>
    <t>Jh ukjk;.k flag thuk</t>
  </si>
  <si>
    <t>Jherh clarh fc"V</t>
  </si>
  <si>
    <t>Jh cps flag</t>
  </si>
  <si>
    <t>Jh iku flag</t>
  </si>
  <si>
    <t>Jh gse pUnz</t>
  </si>
  <si>
    <t>Jh egs'k pUnz mik/;k;</t>
  </si>
  <si>
    <t>Jh [kM+d flag dksjaxk</t>
  </si>
  <si>
    <t>Jh uUnu flag fc"V</t>
  </si>
  <si>
    <t>Jh x.ks'k jke</t>
  </si>
  <si>
    <t>Jh ckyh jke</t>
  </si>
  <si>
    <t>Jh xtsUnz flag usxh</t>
  </si>
  <si>
    <t>Jh jes'k pUnz tks'kh</t>
  </si>
  <si>
    <t>Jh dey flag fc"V</t>
  </si>
  <si>
    <t>Jh fc'ku flag usxh</t>
  </si>
  <si>
    <t>mi- iz/kkukpk;Z</t>
  </si>
  <si>
    <t>v/;kid</t>
  </si>
  <si>
    <t>laxhr v/;kid</t>
  </si>
  <si>
    <t>dyk v/;kid</t>
  </si>
  <si>
    <t>cSaM v/;kid</t>
  </si>
  <si>
    <t>ofj0 ys[kkf/kdkjh</t>
  </si>
  <si>
    <t>lgk0 ys[kkdkj</t>
  </si>
  <si>
    <t>VkbZfiLV</t>
  </si>
  <si>
    <t>LVksj dhij</t>
  </si>
  <si>
    <t>ys[kkdkj</t>
  </si>
  <si>
    <t>bySDVªhf'k;u</t>
  </si>
  <si>
    <t>QkekZflLV</t>
  </si>
  <si>
    <t>gkLVy 'kSQ</t>
  </si>
  <si>
    <t>Hkkstuky; bUpktZ</t>
  </si>
  <si>
    <t>eSVªu</t>
  </si>
  <si>
    <t>iz;ksx'kkyk ifjpj</t>
  </si>
  <si>
    <t>jk=h pkSdhnkj</t>
  </si>
  <si>
    <t>xsEl ckW;</t>
  </si>
  <si>
    <t>dkjisUVj</t>
  </si>
  <si>
    <t>lgk0 dkjisUVj</t>
  </si>
  <si>
    <t>iyEcj</t>
  </si>
  <si>
    <t>ck;yj vVSUMSUV</t>
  </si>
  <si>
    <t>okMZ Cok;</t>
  </si>
  <si>
    <t>feL=h</t>
  </si>
  <si>
    <t>lgk0 bySDVªk0</t>
  </si>
  <si>
    <t>gkml ckW;</t>
  </si>
  <si>
    <t>dqd gSYij</t>
  </si>
  <si>
    <t xml:space="preserve">dqd </t>
  </si>
  <si>
    <t>dqd</t>
  </si>
  <si>
    <t>eSl iSuVjh</t>
  </si>
  <si>
    <t>eSl fc;jj</t>
  </si>
  <si>
    <t>csdj</t>
  </si>
  <si>
    <t>jk'ku fdyhuj</t>
  </si>
  <si>
    <t>B.Sc.M.A.B.ed</t>
  </si>
  <si>
    <t>M.Sc.,B.ed</t>
  </si>
  <si>
    <t>M.Com.,B.ed</t>
  </si>
  <si>
    <t>M.A.,B.ed</t>
  </si>
  <si>
    <t>M.Com,M.A.,B.ed</t>
  </si>
  <si>
    <t>M.Sc.Cs,MCA</t>
  </si>
  <si>
    <t>NIPUN (Vocal)</t>
  </si>
  <si>
    <t>Master of Fine Arts</t>
  </si>
  <si>
    <t>M.A.,M.P.Ed.</t>
  </si>
  <si>
    <t>M.P.Ed.</t>
  </si>
  <si>
    <t>B.P.Ed</t>
  </si>
  <si>
    <t>APST</t>
  </si>
  <si>
    <t>B.Sc.,B.ed</t>
  </si>
  <si>
    <t>Army Class I</t>
  </si>
  <si>
    <t>M.C.A.</t>
  </si>
  <si>
    <t>M.Com,B.ed</t>
  </si>
  <si>
    <t>M.PHIL</t>
  </si>
  <si>
    <t>Inter</t>
  </si>
  <si>
    <t>Matric</t>
  </si>
  <si>
    <t xml:space="preserve"> Matric,Diploma</t>
  </si>
  <si>
    <t>Inter &amp; HM</t>
  </si>
  <si>
    <t>B.Com,MBA</t>
  </si>
  <si>
    <t>Non Matric</t>
  </si>
  <si>
    <t>Hkkjrh; LVsV cSad] jkuh[ksr</t>
  </si>
  <si>
    <t>eq0vk0</t>
  </si>
  <si>
    <t xml:space="preserve">22 (7x7 Mt.)      </t>
  </si>
  <si>
    <t xml:space="preserve">1 (7x5 Mt.)      </t>
  </si>
  <si>
    <t xml:space="preserve">1 (7x7 Mt.)      </t>
  </si>
  <si>
    <t xml:space="preserve">2 (7x5 &amp; 3x3 Mt.)      </t>
  </si>
  <si>
    <t xml:space="preserve">2 (21.46x7 Mt.)     3 (7x7 Mt.)              1 (10.61x7 Mt.)       2 (12.82x7.2 Mt.)  </t>
  </si>
  <si>
    <t xml:space="preserve">1 (22x7 Mt.)      </t>
  </si>
  <si>
    <t>182 ukyh 12 eqB~Bh</t>
  </si>
  <si>
    <t xml:space="preserve">xzke lHkk c/kk.k ds la;qDr [kkrksa esaA </t>
  </si>
  <si>
    <t>65 ukyh 5 eqB~Bh</t>
  </si>
  <si>
    <t xml:space="preserve">ykxw ugha gSaA </t>
  </si>
  <si>
    <t>22x7 Mt.</t>
  </si>
  <si>
    <t>fgUnh&amp; 1750</t>
  </si>
  <si>
    <t>vaxzsth&amp; 10700</t>
  </si>
  <si>
    <t>1- vej mtkyk          2- nSfud tkxj.k     3- bdksuksfeDl VkbEl        4- fgUnqLrku VkbEl   5- VkbEl vkWQ bafM;k</t>
  </si>
  <si>
    <t>1- vkmV yqd      2- izfr;ksfxrk niZ.k    3- tujy ukWyst    4- lkbal fjiksVj    5- fØdsV lezkV</t>
  </si>
  <si>
    <t>(21.46 x 7)     (14.23 x 7)      (21.46 x 7)      (12.82 x7.22)</t>
  </si>
  <si>
    <t>';keiV] ekufp=] ,oa vU; fo"k;ksa ls lEcfU/kr pkVZl] ekWMy] Xyksc] rFkk f'k{k.k ls lEcfU/kr n`';&amp;J`O; midj.k]Vh0oh0 ,oa lgk;d lkexzh</t>
  </si>
  <si>
    <t>:0 746223&amp;00</t>
  </si>
  <si>
    <t>lYV ifCyd Ldwy]'k'kh[kky]lYV</t>
  </si>
  <si>
    <t>12&amp;12&amp;2006</t>
  </si>
  <si>
    <t>iz/kkukpk;Z]fcjyk fo|k efUnj]uSuhrky</t>
  </si>
  <si>
    <t>okf"kZd</t>
  </si>
  <si>
    <t>lUrks"ktud</t>
  </si>
  <si>
    <t>lYV ifCyd Ldwy] 'k'kh[kky]lYV</t>
  </si>
  <si>
    <t>:0 60000&amp;00</t>
  </si>
  <si>
    <t>18&amp;06&amp;05</t>
  </si>
  <si>
    <t>ih-,u-ch-] ejpwyk</t>
  </si>
  <si>
    <t>izksxzsflo ,DVhfoVh QkWj :jy ,fj;k</t>
  </si>
  <si>
    <t>115@204&amp;05</t>
  </si>
  <si>
    <t>24&amp;05&amp;2004</t>
  </si>
  <si>
    <t>23&amp;05&amp;2014</t>
  </si>
  <si>
    <t xml:space="preserve">1- Jherh xksnh jkor] v/;{k                   2- Jh foØe flag jkor] mik/;{k                     3- Jherh deyk dk.Miky                           4- Jh 'kadj nRr 'kekZ  </t>
  </si>
  <si>
    <t>xzkeh.k {ks= esa mRd`"V f'k{kk</t>
  </si>
  <si>
    <t>150 fd0eh0</t>
  </si>
  <si>
    <t>izk0izk0 [kqekM+</t>
  </si>
  <si>
    <t>ba0dk0][kqekM+</t>
  </si>
  <si>
    <t>izk0izk0 iks[kjh</t>
  </si>
  <si>
    <t>izkr% 10-00 ls 3-00@izkr% 10-00 ls 3-00</t>
  </si>
  <si>
    <t>Jh jfo jk?ko</t>
  </si>
  <si>
    <t>Jherh gseyrk ik.Ms</t>
  </si>
  <si>
    <t>Jherh Lusgk 'kekZ</t>
  </si>
  <si>
    <t>dq0 izsek Hk.Mkjh</t>
  </si>
  <si>
    <t>dq0 jhuk jkor</t>
  </si>
  <si>
    <t>Jherh cchrk fc"V</t>
  </si>
  <si>
    <t>Jherh gsek 'kekZ</t>
  </si>
  <si>
    <t>Jh fxjtk 'kadj iUr</t>
  </si>
  <si>
    <t>Jh vkfnR; dqekj iUr</t>
  </si>
  <si>
    <t>Jh yksdiky flag fc"V</t>
  </si>
  <si>
    <t>dq0 nhik jkor</t>
  </si>
  <si>
    <t>dq0 fouhrk eujky</t>
  </si>
  <si>
    <t>Jh gjh'k pUnzz flag</t>
  </si>
  <si>
    <t>Jherh xaxk nsoh</t>
  </si>
  <si>
    <t>lgk;d</t>
  </si>
  <si>
    <t>15 Yrs. Experience</t>
  </si>
  <si>
    <t>Yoga</t>
  </si>
  <si>
    <t>N.T.T.</t>
  </si>
  <si>
    <t>ftyk O;oLFkk ,oa 14 fnu vkdfLed</t>
  </si>
  <si>
    <t>vkokl ,oa Hkkstu lqfo/kk</t>
  </si>
  <si>
    <t>dq0 xaxk</t>
  </si>
  <si>
    <t xml:space="preserve">12 (22x16 Ft.)      </t>
  </si>
  <si>
    <t xml:space="preserve">1 (20x12 Ft.)      </t>
  </si>
  <si>
    <t xml:space="preserve">1 (20x16 Ft.)      </t>
  </si>
  <si>
    <t xml:space="preserve">4 (6x8 Ft.)      </t>
  </si>
  <si>
    <t xml:space="preserve">1 (16x12 Ft.)      </t>
  </si>
  <si>
    <t xml:space="preserve">1 (22x16 Ft.)      </t>
  </si>
  <si>
    <t xml:space="preserve">5 (30x20 Ft.)      </t>
  </si>
  <si>
    <t>1-16 ,dM+</t>
  </si>
  <si>
    <t>793@20] 735] 789] 1226] 52 xzke dqyksyh rglhy lYV</t>
  </si>
  <si>
    <t>1757 oxZehVj fufeZr</t>
  </si>
  <si>
    <t>02</t>
  </si>
  <si>
    <t>la;qDr foKku iz;ksx'kkyk</t>
  </si>
  <si>
    <t xml:space="preserve"> (22x16 Ft.)      </t>
  </si>
  <si>
    <t>ekudkuqlkj</t>
  </si>
  <si>
    <t>vko';drkuqlkj pkVZ] eSi] ekWMy] n`';] JO; midj.k</t>
  </si>
  <si>
    <t>I-V</t>
  </si>
  <si>
    <t>VI-VIII</t>
  </si>
  <si>
    <t>IX-X</t>
  </si>
  <si>
    <t>I-X</t>
  </si>
  <si>
    <t>iz/kkukpk;Z]jk-b-dk-] ljkbZ[ksr</t>
  </si>
  <si>
    <t>o"kZ 2010&amp;11 dqy Nk=la[;k 110</t>
  </si>
  <si>
    <t>v)Z'kqYd eqDr</t>
  </si>
  <si>
    <t xml:space="preserve">vko';d iaftdk,a ,oa izi= j[ks tkrs gSA </t>
  </si>
  <si>
    <t>gksyh ,asfty ifCyd Ldwy] vYeksM+k</t>
  </si>
  <si>
    <t>21&amp;11&amp;2009</t>
  </si>
  <si>
    <t>Jh oh-,l-[k=h]iz/kkukpk;Z]dsUnzh; fo|ky;]cuclk</t>
  </si>
  <si>
    <t>3 o"kZ</t>
  </si>
  <si>
    <t>:0 700&amp;00</t>
  </si>
  <si>
    <t>30&amp;08&amp;2008</t>
  </si>
  <si>
    <t>fc"V ,tqds'ku oSyQs;j lkslkbZVh</t>
  </si>
  <si>
    <t>45@2008&amp;09</t>
  </si>
  <si>
    <t>19&amp;12&amp;08</t>
  </si>
  <si>
    <t>30&amp;08&amp;13</t>
  </si>
  <si>
    <t>1- Jh ukjk;.k flag fc"V] v/;{k                   2- Jh ,l0ih0] mik/;{k                               3- Jh cyoUr flag fc"V] izcU/kd                               4- Jh nhoku flag fc"V] lfpo                            5- Jh fd'ku flag fc"V] dks"kk/;{k                      6- Jh eukst flag fc"V] lnL;                                7- Jh xqlke flag] lnL;</t>
  </si>
  <si>
    <t>Jherh :ch cSuthZ</t>
  </si>
  <si>
    <t>Jh vkdk'k</t>
  </si>
  <si>
    <t>Jh ukjk;.k nRr</t>
  </si>
  <si>
    <t>Jherh deyk fc"V</t>
  </si>
  <si>
    <t>Jh HkwisUnz eksgui=</t>
  </si>
  <si>
    <t>Jherh lfjrk vjksM+k</t>
  </si>
  <si>
    <t>Jherh lqfurk fc"V</t>
  </si>
  <si>
    <t>dq0 chuk oekZ</t>
  </si>
  <si>
    <t>dq0 fufjtk</t>
  </si>
  <si>
    <t>dq0 iqq"ik</t>
  </si>
  <si>
    <t>dq0 Hkkouk</t>
  </si>
  <si>
    <t>Jh nsosUnz</t>
  </si>
  <si>
    <t>Jherh laxhrk 'kkg</t>
  </si>
  <si>
    <t>Jh fxjh'k dk.Miky</t>
  </si>
  <si>
    <t>dq0 byk frokjh</t>
  </si>
  <si>
    <t>dq0 T;ksfr iUr</t>
  </si>
  <si>
    <t>Jh gjca'k</t>
  </si>
  <si>
    <t>dq0 fxfjek</t>
  </si>
  <si>
    <t>dq0 gsek</t>
  </si>
  <si>
    <t>lhfu0 ys[kkdkj</t>
  </si>
  <si>
    <t>vfl0 ys[kkdkj</t>
  </si>
  <si>
    <t>ySc vfl0</t>
  </si>
  <si>
    <t>M.A.,B.Ed</t>
  </si>
  <si>
    <t>B.A.,CTT</t>
  </si>
  <si>
    <t>M.Com,B.P.ed</t>
  </si>
  <si>
    <t>M.A.,L.L.B.</t>
  </si>
  <si>
    <t>M.Com</t>
  </si>
  <si>
    <t>B.A.,MBA</t>
  </si>
  <si>
    <t>M.Sc,B.ed</t>
  </si>
  <si>
    <t>High School</t>
  </si>
  <si>
    <t xml:space="preserve">Jh dSyk'k </t>
  </si>
  <si>
    <t>dq0 Hkxorh</t>
  </si>
  <si>
    <t>Jherh lqfurk tks'kh</t>
  </si>
  <si>
    <t>dq0 ek;k fc"V</t>
  </si>
  <si>
    <t xml:space="preserve">1 (20x22 Ft.)      </t>
  </si>
  <si>
    <t xml:space="preserve">15 (22x20)      </t>
  </si>
  <si>
    <t xml:space="preserve">1 (20x22)      </t>
  </si>
  <si>
    <t xml:space="preserve">1 (12x14)      </t>
  </si>
  <si>
    <t xml:space="preserve">2 (12x14)      </t>
  </si>
  <si>
    <t xml:space="preserve">3 (20x22)      </t>
  </si>
  <si>
    <t xml:space="preserve">2 (20x22)      </t>
  </si>
  <si>
    <t xml:space="preserve">12 (5x4)      </t>
  </si>
  <si>
    <t>[k-[k- 27@iS0 [ksr ua0&amp; 765 128@573 329@32</t>
  </si>
  <si>
    <t>35 o"kZ</t>
  </si>
  <si>
    <t xml:space="preserve">1 (22x20)      </t>
  </si>
  <si>
    <t xml:space="preserve"> jlk;u foKku                      HkkSfrd foKku                             thofoKku                      </t>
  </si>
  <si>
    <t xml:space="preserve">(22 x 20)     (22 x 20)      (22 x 20)      </t>
  </si>
  <si>
    <t xml:space="preserve">jlk;u foKku                      HkkSfrd foKku                             thofoKku   </t>
  </si>
  <si>
    <t>lHkh fo"k;ksa ls lEcfU/kr lkexzh</t>
  </si>
  <si>
    <t>lujkbt dkWuosUV Ldwy] fHkfd;klSa.k</t>
  </si>
  <si>
    <t>25&amp;10&amp;2008</t>
  </si>
  <si>
    <t>iz/kkukpk;Z] uoksn; fo|ky;] gfj}kj</t>
  </si>
  <si>
    <t>:0 60&amp;00</t>
  </si>
  <si>
    <t>03&amp;07&amp;07</t>
  </si>
  <si>
    <t>;w-dks-] fHkfd;klSa.k</t>
  </si>
  <si>
    <t>lujkbt dkWuosUV Ldwy fo|ky; lfefr</t>
  </si>
  <si>
    <t>,p&amp;6588</t>
  </si>
  <si>
    <t>28&amp;06&amp;2010</t>
  </si>
  <si>
    <t>28&amp;06&amp;2015</t>
  </si>
  <si>
    <t>1- uhek ikyhoky] v/;{k                               2- fxjh'k iUr] mik/;{k                                                 3- nhik ikyhoky]dks"kk/;{k                     4- Hkkouk tks'kh] lfpo</t>
  </si>
  <si>
    <t>130 fd0eh0</t>
  </si>
  <si>
    <t>izk0izk0 iuiksyk</t>
  </si>
  <si>
    <t>ba0dk0] fHkfd;klSa.k</t>
  </si>
  <si>
    <t>jk-d-b- dkWyst</t>
  </si>
  <si>
    <t>izkr% 7-30 ls 1-00@izkr% 9-00 ls 2-30</t>
  </si>
  <si>
    <t>;w-lh- cgqxq.kk</t>
  </si>
  <si>
    <t>lhrk flag</t>
  </si>
  <si>
    <t>vkse izdk'k tks'kh</t>
  </si>
  <si>
    <t>vkj-Mh- tks'kh</t>
  </si>
  <si>
    <t>ckye flag jkor</t>
  </si>
  <si>
    <t>izdk'k pUnz MkschZ</t>
  </si>
  <si>
    <t>fd'kksj dqekj tks'kh</t>
  </si>
  <si>
    <t>enu eksgu vf/kdkjh</t>
  </si>
  <si>
    <t>izdk'k lrh</t>
  </si>
  <si>
    <t>fouhrk JhokLro</t>
  </si>
  <si>
    <t>lhek mizsrh</t>
  </si>
  <si>
    <t>clUrh fc"V</t>
  </si>
  <si>
    <t>j?kqukFk</t>
  </si>
  <si>
    <t>[khe flag</t>
  </si>
  <si>
    <t>fyfid</t>
  </si>
  <si>
    <t xml:space="preserve">Computer </t>
  </si>
  <si>
    <t>;w-dks- cSad] fHkfd;klSa.k</t>
  </si>
  <si>
    <t xml:space="preserve">13 (20x22 Ft.)      </t>
  </si>
  <si>
    <t xml:space="preserve">1 (14x10 Ft.)      </t>
  </si>
  <si>
    <t xml:space="preserve">1 (20x25 Ft.)      </t>
  </si>
  <si>
    <t xml:space="preserve">8 (3x3 Ft.)      </t>
  </si>
  <si>
    <t>2-10 ,dM+</t>
  </si>
  <si>
    <t>120@21] 124@21] 34@75   rglhy fHkfd;klSa.k</t>
  </si>
  <si>
    <t xml:space="preserve">960-67 oxZehVj </t>
  </si>
  <si>
    <t xml:space="preserve"> (25x30 Ft.)      </t>
  </si>
  <si>
    <t>iz/kkukpk;Z]jk-b-dk-] fHkfd;klSa.k</t>
  </si>
  <si>
    <t>o"kZ 2010&amp;11 dqy Nk=la[;k 275</t>
  </si>
  <si>
    <t>'kkjnk ifCyd Ldwy] vYeksM+k</t>
  </si>
  <si>
    <t>241@2002</t>
  </si>
  <si>
    <t>23&amp;08&amp;2002</t>
  </si>
  <si>
    <t>19&amp;08&amp;2007</t>
  </si>
  <si>
    <t>la0&amp;13</t>
  </si>
  <si>
    <t>f'k{kk nsuk</t>
  </si>
  <si>
    <t>egf"kZ fo|k efUnj</t>
  </si>
  <si>
    <t>izkr% 9-20 ls 2-30@izkr% 9-20 ls 2-30</t>
  </si>
  <si>
    <t>iz/kkukpk;kZ</t>
  </si>
  <si>
    <t>Jherh fouhrk 'ks[kj</t>
  </si>
  <si>
    <t>Jherh iq"ik y[kpkSjk</t>
  </si>
  <si>
    <t>Jherh chuk tks'kh</t>
  </si>
  <si>
    <t>dq0 xhrk tks'kh</t>
  </si>
  <si>
    <t>dq0 vafdrk tks'kh</t>
  </si>
  <si>
    <t>Jherh euh"kk cxM+oky</t>
  </si>
  <si>
    <t>Jh vfuy elhg</t>
  </si>
  <si>
    <t>Jh nhid Hkkdquh</t>
  </si>
  <si>
    <t>dq0 nhfidk iUr</t>
  </si>
  <si>
    <t>dq0 ikoZrh vk;kZ</t>
  </si>
  <si>
    <t>dq0 fxfjek fdjkSyk</t>
  </si>
  <si>
    <t>Jherh 'osrk Hk.Mkjh</t>
  </si>
  <si>
    <t>Jherh e/kq ckyk 'kekZ</t>
  </si>
  <si>
    <t>Jherh fjrq ik.Ms</t>
  </si>
  <si>
    <t>izkbejh Vhpj</t>
  </si>
  <si>
    <t>izk0Vh0</t>
  </si>
  <si>
    <t>B.Ed. Appearing</t>
  </si>
  <si>
    <t>BLIS</t>
  </si>
  <si>
    <t xml:space="preserve">1 (2.40x5.5 Mt.)      </t>
  </si>
  <si>
    <t xml:space="preserve">1 (3x4.5 Mt.)      </t>
  </si>
  <si>
    <t xml:space="preserve">1 (2.7x2.55 Mt.)      </t>
  </si>
  <si>
    <t xml:space="preserve">1 (3x4.50 Mt.)  </t>
  </si>
  <si>
    <t xml:space="preserve">1 (6.7x5.7 Mt.)      </t>
  </si>
  <si>
    <t xml:space="preserve">1 (2.7x2.6 Mt.)      </t>
  </si>
  <si>
    <t>eksgEen nkfu'k</t>
  </si>
  <si>
    <t>5-25 ,dM+</t>
  </si>
  <si>
    <t>7@74</t>
  </si>
  <si>
    <t>Ldwy fcfYMax yht ,xzhesaV</t>
  </si>
  <si>
    <t>2400@&amp; 1 lky</t>
  </si>
  <si>
    <t>Jh 'ks[kj y[kpkSjk</t>
  </si>
  <si>
    <t xml:space="preserve">1 (0.70x5.70 mt.)      </t>
  </si>
  <si>
    <t>04</t>
  </si>
  <si>
    <t>8@5</t>
  </si>
  <si>
    <t>3.450 Mt.</t>
  </si>
  <si>
    <t>Cyd cksMZ] pkWd] pkVZ</t>
  </si>
  <si>
    <t xml:space="preserve">dk;Zokgh jftLVj] jlhn 'kqYd] lnL; jftLVj] Mkd jftLVj] vk;&amp;O;; jftLVj] py&amp;vpy lEifRr dk jftLVj vkfnA </t>
  </si>
  <si>
    <t>fLizax MsYl Ldwy] vYeksM+k</t>
  </si>
  <si>
    <t>15&amp;01&amp;2009</t>
  </si>
  <si>
    <t>[k.M f'k{kk vf/kdkjh] f'k{kk foHkkx] vYeksM+k</t>
  </si>
  <si>
    <t>dHkh Hkh</t>
  </si>
  <si>
    <t>:0 20000&amp;00</t>
  </si>
  <si>
    <t>ih-,u-ch-] vYeksM+k</t>
  </si>
  <si>
    <t>20000&amp;00</t>
  </si>
  <si>
    <t>fLizax MsYl ,tqds'ku lkslk;Vh] vYeksM+k Nkouh</t>
  </si>
  <si>
    <t>,p&amp;158</t>
  </si>
  <si>
    <t>10&amp;12&amp;1987</t>
  </si>
  <si>
    <t>10&amp;12&amp;2012</t>
  </si>
  <si>
    <t>1- duZy MsfoM Msfu;y] v/;{k                      2- Jherh izsfeyk Msfu;y] mik/;{k                    3- Jherh T;ksRluk] ea=h                                 4- Jh nhikadj Msfu;y] dks"kk/;{k</t>
  </si>
  <si>
    <t xml:space="preserve">tufgr esa izns'k esa f'k{kk nsus ds fy;s fo|ky; pykukA </t>
  </si>
  <si>
    <t>5 fd0eh0</t>
  </si>
  <si>
    <t>vkehZ Ldwy</t>
  </si>
  <si>
    <t>vYeksM+k b.Vj dkWyst</t>
  </si>
  <si>
    <t>th-vkbZ-lh-] dkWyst</t>
  </si>
  <si>
    <t>Jherh yrk lkg</t>
  </si>
  <si>
    <t>Jherh xhrk lkg</t>
  </si>
  <si>
    <t>dq0 fueZyk Fkkik</t>
  </si>
  <si>
    <t>Jherh n;k yVoky</t>
  </si>
  <si>
    <t>Jherh jhrk frokjh</t>
  </si>
  <si>
    <t>Jherh vkHkk tks'kh</t>
  </si>
  <si>
    <t>Jherh iwue fc"V</t>
  </si>
  <si>
    <t>Jherh fofurk fc"V</t>
  </si>
  <si>
    <t>Jherh ljLorh eujky</t>
  </si>
  <si>
    <t>Jh x.ks'k flag QkR;kZy</t>
  </si>
  <si>
    <t>Jherh 'kksHkk ikyhoky</t>
  </si>
  <si>
    <t>Jherh dYiuk tks'kh</t>
  </si>
  <si>
    <t>dq0 lksuy frokjh</t>
  </si>
  <si>
    <t>Jherh 'khyk yVoky</t>
  </si>
  <si>
    <t>dq0 ferk{kh lkg</t>
  </si>
  <si>
    <t>dq0 oS'kkyh u;ky</t>
  </si>
  <si>
    <t>Jherh 'kkfUr fc"V</t>
  </si>
  <si>
    <t>Jherh rkjk esgjk</t>
  </si>
  <si>
    <t>Jherh 'kkjnk nsoh</t>
  </si>
  <si>
    <t>lg&amp;iz/kkukpk;kZ</t>
  </si>
  <si>
    <t>DydZ</t>
  </si>
  <si>
    <t>Lohij</t>
  </si>
  <si>
    <t xml:space="preserve">LukrdksRrj </t>
  </si>
  <si>
    <t xml:space="preserve">Lukrd </t>
  </si>
  <si>
    <t>Lukrd</t>
  </si>
  <si>
    <t>vkBoha</t>
  </si>
  <si>
    <t>lk{kj</t>
  </si>
  <si>
    <t>B.Ed.,PHD</t>
  </si>
  <si>
    <t>vYeksM+k ftyk lgdkjh cSad] vYeksM+k</t>
  </si>
  <si>
    <t xml:space="preserve">11 (25'x20')      </t>
  </si>
  <si>
    <t xml:space="preserve"> (18' x 12')</t>
  </si>
  <si>
    <t>(34' x 20')</t>
  </si>
  <si>
    <t xml:space="preserve"> (25' x 20')</t>
  </si>
  <si>
    <t>(15' x 15')</t>
  </si>
  <si>
    <t xml:space="preserve">2 (8' x 5')     3 (8' x 8')      2 (9' x 5')     </t>
  </si>
  <si>
    <t>duZy MsfoM Msfu;y</t>
  </si>
  <si>
    <t>60 ukyh</t>
  </si>
  <si>
    <t>9@55</t>
  </si>
  <si>
    <t xml:space="preserve">Hkou futh gSA </t>
  </si>
  <si>
    <t>25x30</t>
  </si>
  <si>
    <t>1- vej mtkyk          2- VkbEl vkWQ bafM;k</t>
  </si>
  <si>
    <t xml:space="preserve"> jlk;u foKku                                thofoKku                      </t>
  </si>
  <si>
    <t xml:space="preserve">jlk;u foKku                                           thofoKku   </t>
  </si>
  <si>
    <t xml:space="preserve">(25 x 20)     (25 x 20)      </t>
  </si>
  <si>
    <t>dEI;wVj&amp;8] CySd cksMZ&amp;20 o vU;</t>
  </si>
  <si>
    <t>:0 170000&amp;00</t>
  </si>
  <si>
    <t>1&amp;3</t>
  </si>
  <si>
    <t>U.K.G</t>
  </si>
  <si>
    <t>L.K.G</t>
  </si>
  <si>
    <t xml:space="preserve">vuqlwfpr tkfr@vuqlwfpr tutkfr ds es/kkoh cPpksa ds fy;s  f'k{k.k 'kqYd esa vk/kk 'kqYd nsus dh O;oLFkk gS] ;g O;oLFkk vkfFkZd :i ls de vk; okys cPpksa dsaA </t>
  </si>
  <si>
    <t>I-01, II-01, VI-02, VIII-01, IX-02</t>
  </si>
  <si>
    <t xml:space="preserve">325                325                 350                400                    450               </t>
  </si>
  <si>
    <t>U;w ekMuZ ifCyd Ldwy] vYeksM+k</t>
  </si>
  <si>
    <t>01&amp;04&amp;2010</t>
  </si>
  <si>
    <t>16&amp;09&amp;2010</t>
  </si>
  <si>
    <t>12&amp;12&amp;2010</t>
  </si>
  <si>
    <t>iz/kkukpk;Z] dsUnzh; fo|ky;] jkuh[ksr] vYeksM+k</t>
  </si>
  <si>
    <t>iz/kkukpk;Z] egf"kZ fo|k efUnj] vYeksM+k</t>
  </si>
  <si>
    <t>50000 (NOC), 70000 (Reserve Fund)</t>
  </si>
  <si>
    <t>Hkkjrh; LVsV cSad]vYeksM+k      vYeksM+k vcZu cSad] vYeksM+k</t>
  </si>
  <si>
    <t>ekMuZ ,twds'ku lkslkbVh</t>
  </si>
  <si>
    <t>,p&amp;05718</t>
  </si>
  <si>
    <t>325@1993&amp;94</t>
  </si>
  <si>
    <t>20&amp;08&amp;2013</t>
  </si>
  <si>
    <t>1- Jh egs'k pUnz tks'kh&amp; v/;{k                            2- Mk- lat; tks'kh&amp; lfpo                             3- Jherh pUnzdyk tks'kh&amp;izcU/kd                      4- Jherh yrk&amp; dks"kk/;{k                        5- Jh fxjh'k pUnz frokjh&amp;lnL;                  6- Mk- iznhi dqekj&amp;lnL;                           7- Mk- euksjek frokjh&amp;lnL;                      8- Jh xksiky flag&amp;lnL;                          9- Jh fofiu pUnz&amp;lnL;</t>
  </si>
  <si>
    <t xml:space="preserve">fu/kZu oxZ ds cPpksa dks Hkh vaxzsth ek/;e dh mPpdksfV dh f'k{kk fnykukA </t>
  </si>
  <si>
    <t>12 fd0eh0</t>
  </si>
  <si>
    <t>izk0izk0 [kR;kM+h</t>
  </si>
  <si>
    <t>gksyh ,safty ifCyd Ldwy</t>
  </si>
  <si>
    <t>jk-b-dk-] yksf/k;k</t>
  </si>
  <si>
    <t>izkr% 10-00 ls 3-15@izkr% 10-00 ls 3-15</t>
  </si>
  <si>
    <t>Mk- lat; tks'kh</t>
  </si>
  <si>
    <t>dq0 lquhrk ik.Ms</t>
  </si>
  <si>
    <t>dq0 lqquhrk tks'kh</t>
  </si>
  <si>
    <t>dq0 vuhrk [kkrh</t>
  </si>
  <si>
    <t>Jherh ;'kks/kjk iar</t>
  </si>
  <si>
    <t>Jherh iq"ik</t>
  </si>
  <si>
    <t>dq0 Hkkouk fc"V</t>
  </si>
  <si>
    <t xml:space="preserve">dq0 fouhrk </t>
  </si>
  <si>
    <t>Jherh cchrk ikBd</t>
  </si>
  <si>
    <t>Jh eksgu pUnz iUr</t>
  </si>
  <si>
    <t>Jherh eksguh nsoh</t>
  </si>
  <si>
    <t>ih-Vh-vkbZ-</t>
  </si>
  <si>
    <t>M.A.,M.Ed, Ph.d, MBA, LLB</t>
  </si>
  <si>
    <t>izf'kf{kr</t>
  </si>
  <si>
    <t>M.A.,D.PEd</t>
  </si>
  <si>
    <t>M.A. Dip. In Lib. Science</t>
  </si>
  <si>
    <t>M.Sc.,B.Ed</t>
  </si>
  <si>
    <t>M.A.,PGDCA</t>
  </si>
  <si>
    <t>9300-34800</t>
  </si>
  <si>
    <t>5200-20200</t>
  </si>
  <si>
    <t xml:space="preserve">21 (24.25x 19.50 Ft.)       </t>
  </si>
  <si>
    <t xml:space="preserve">1 (13.12x13.12 Ft.)      </t>
  </si>
  <si>
    <t xml:space="preserve">1 (13.12x 13.12 Ft.)      </t>
  </si>
  <si>
    <t xml:space="preserve">3 (29.5x19.12 Ft.)      </t>
  </si>
  <si>
    <t xml:space="preserve">1 (29.5x19.12 Ft.)      </t>
  </si>
  <si>
    <t xml:space="preserve">5 (8x8 Ft.)      </t>
  </si>
  <si>
    <t>izcU/kd</t>
  </si>
  <si>
    <t>40468-56 ?kueh</t>
  </si>
  <si>
    <t>36]90]4]5</t>
  </si>
  <si>
    <t xml:space="preserve">1 (29.50x19.12 Ft.)      </t>
  </si>
  <si>
    <t>03</t>
  </si>
  <si>
    <t xml:space="preserve">  foKku                                     thofoKku                         xf.kr                    </t>
  </si>
  <si>
    <t xml:space="preserve">(29.5x19.12) ft     (29.5x19.12) ft (29.5x19.12) ft </t>
  </si>
  <si>
    <t>lHkh vko';d lkexzh</t>
  </si>
  <si>
    <t>pkVZ]ekMy] fØ;kdkjh ekWMy] dEI;wVj] n`'; JO; lkexzh</t>
  </si>
  <si>
    <t>K.G</t>
  </si>
  <si>
    <t>iz/kkukpk;kZ] jk-ck-b-dk-] vYeksM+k</t>
  </si>
  <si>
    <t xml:space="preserve">cPpksa dks izos'k fn;k x;k gSA </t>
  </si>
  <si>
    <t>I-02, II-01, III-02, V-01</t>
  </si>
  <si>
    <t>fu%'kqYd</t>
  </si>
  <si>
    <t xml:space="preserve">fjdkWMZ j[kk x;k gSA </t>
  </si>
  <si>
    <t>,u-,u-Mh-,e- ch;jf'kok ifCyd Ldwy] fpfy;kukSyk</t>
  </si>
  <si>
    <t>22&amp;12&amp;2010</t>
  </si>
  <si>
    <t>,u-,u-Mh- HkV~V eSeksfj;y ,tqds'ku lkslk;Vh</t>
  </si>
  <si>
    <t>31&amp;08&amp;1998</t>
  </si>
  <si>
    <t xml:space="preserve">ckyd&amp;ckfydkvksa dks vkn'kZ f'k{kk ,oa vk/kqfudre f'k{kk miyC/k djkukA </t>
  </si>
  <si>
    <t>50 fd0eh0</t>
  </si>
  <si>
    <t>jk0m0ek0fo0</t>
  </si>
  <si>
    <t>izk0fo0] fpfy;kukSyk</t>
  </si>
  <si>
    <t>izkr% 08-30 ls 1-40@izkr% 08-40 ls 1-50</t>
  </si>
  <si>
    <t>cchrk n'kkSuh</t>
  </si>
  <si>
    <t>tkx`fr 'kkg</t>
  </si>
  <si>
    <t>lq:fp</t>
  </si>
  <si>
    <t>'kkfyuh fc"V</t>
  </si>
  <si>
    <t>Jherh jhrk esgjk</t>
  </si>
  <si>
    <t>Jherh xhrk vf/kdkjh</t>
  </si>
  <si>
    <t>thfoUnz ifjgkj</t>
  </si>
  <si>
    <t>Jh Mh-lh-ikBd</t>
  </si>
  <si>
    <t>Jh deyukFk xksLokeh</t>
  </si>
  <si>
    <t>Jh izfoUnj xksLokeh</t>
  </si>
  <si>
    <t>Jh eqds'k ik.Ms</t>
  </si>
  <si>
    <t>Jh yfyr eksgu frokjh</t>
  </si>
  <si>
    <t>Jh vejs'k dqekj</t>
  </si>
  <si>
    <t>Jh txnh'k pUnz</t>
  </si>
  <si>
    <t>Jh egsUnz vk;Z</t>
  </si>
  <si>
    <t>Jh ,y-,e-HkV~V</t>
  </si>
  <si>
    <t>fnO;k jkor</t>
  </si>
  <si>
    <t>Jh jk/ks';ke</t>
  </si>
  <si>
    <t>Jh nsosUnz flag</t>
  </si>
  <si>
    <t xml:space="preserve">Jh jes'k pUnz </t>
  </si>
  <si>
    <t>Jh iz;kx iUr</t>
  </si>
  <si>
    <t>pkyd</t>
  </si>
  <si>
    <t>ifjpkyd</t>
  </si>
  <si>
    <t>B.Ed</t>
  </si>
  <si>
    <t>B.Com</t>
  </si>
  <si>
    <t xml:space="preserve">vYeksM+k vcZu cSad] jkuh[ksrA </t>
  </si>
  <si>
    <t>Jherh fu:iek ryokj</t>
  </si>
  <si>
    <t>4186 ?kueh0</t>
  </si>
  <si>
    <t>Ýh gksYM</t>
  </si>
  <si>
    <t>20000@&amp; izfrekg</t>
  </si>
  <si>
    <t>10 o"kZ</t>
  </si>
  <si>
    <t>pkVZ]ekMy] fØ;kdkjh ekWMy] dEI;wVj] n`'; JO; lkexzh] ok| ;U=] fØdsV fdV vkfn</t>
  </si>
  <si>
    <t>:0 203595&amp;00</t>
  </si>
  <si>
    <t>1&amp;5</t>
  </si>
  <si>
    <t>6&amp;8</t>
  </si>
  <si>
    <t>9&amp;10</t>
  </si>
  <si>
    <t>11&amp;12</t>
  </si>
  <si>
    <t>150@&amp;</t>
  </si>
  <si>
    <t xml:space="preserve">dk;Zokgh jftLVj] jlhn 'kqYd] Nk= iaftdk jftLVj] Mkd jftLVj] vk;&amp;O;; jftLVj] py&amp;vpy lEifRr dk jftLVj vkfnA </t>
  </si>
  <si>
    <t>fcUnq la[;k&amp;1 ¼LFkyh; fujh{k.k½</t>
  </si>
  <si>
    <t>fcUnq la[;k&amp;2 ¼vkosnu 'kqYd½</t>
  </si>
  <si>
    <t>fcUnq la[;k&amp;3 ¼lkslkbZVh iathdj.k½</t>
  </si>
  <si>
    <t>fcUnq la[;k&amp;4 ¼fo|ky; bfrgkl½</t>
  </si>
  <si>
    <t>fcUnq la[;k&amp;5 ¼fo|ky; esa dk;Zjr iz/kkukpk;Z] f'k{kd ,oa f'k{k.ksRrj deZpkfj;ksa dk fooj.k ½</t>
  </si>
  <si>
    <t>fcUnq la[;k&amp;6 ¼fo|ky; esa dk;Zjr f'k{kdksa ,oa f'k{k.ksRrj deZpkfj;ksa gsrq 'krksZa dk fooj.k ½</t>
  </si>
  <si>
    <t>fcUnq la[;k&amp;7 ¼ f'k{k.k ,oa f'k{k.ksRrj deZpkfj;ksa ds osru HkRrs ½</t>
  </si>
  <si>
    <t>fcUnq la[;k&amp;8¼fo|ky; esa miyC/k d{kksa dh la[;k ¼eki lfgr½ ½</t>
  </si>
  <si>
    <t>fcUnq la[;k&amp;9 ¼Hkwfe ,oa Hkou ½</t>
  </si>
  <si>
    <t>fcUnq la[;k&amp;10 ¼iqLrdky; ½</t>
  </si>
  <si>
    <t>fcUnq la[;k&amp;11 ¼iz;ksx'kkyk ½</t>
  </si>
  <si>
    <t>fcUnq la[;k&amp;12 ¼f'k{k.k lgk;d lkexzh½</t>
  </si>
  <si>
    <t>fcUnq la[;k&amp;13 ¼'kqYd½</t>
  </si>
  <si>
    <t>fcUnq la[;k&amp;14 ¼Nk= la[;k½</t>
  </si>
  <si>
    <t>fcUnq la[;k&amp;15 ¼ijh{kkQy½</t>
  </si>
  <si>
    <t>fcUnq la[;k&amp;16 ¼vU;½</t>
  </si>
  <si>
    <t xml:space="preserve">                                                                                                                                                                                </t>
  </si>
  <si>
    <t>iz/kkukpk;Z]jk-b-dk-]yksf/k;k</t>
  </si>
  <si>
    <t>lwpuk miyC/k ugha djkbZ xbZA</t>
  </si>
  <si>
    <t>dks"kkxkj] vYeksM+k</t>
  </si>
  <si>
    <t xml:space="preserve">Hkkjrh; LVsV cSad]vYeksM+k      </t>
  </si>
  <si>
    <t>700&amp;00</t>
  </si>
  <si>
    <t>xzkeh.k {ks= esa xq.kkRed f'k{kk miyC/k djkuk</t>
  </si>
  <si>
    <t>ljLorh cky fo|k eafnj</t>
  </si>
  <si>
    <t>iz/kkukpk;Z]jk-b-dk-] gokyckx</t>
  </si>
  <si>
    <t>1 ,dM+</t>
  </si>
  <si>
    <t xml:space="preserve">1- bf.M;k VqMs      2- vkmV yqd          3- n ohd           </t>
  </si>
  <si>
    <t>lh-ch-,l-bZ-] ubZ fnYyh</t>
  </si>
  <si>
    <t>5000&amp;00</t>
  </si>
  <si>
    <t>29&amp;07&amp;03</t>
  </si>
  <si>
    <t>iz/kku Mkd?kj</t>
  </si>
  <si>
    <t xml:space="preserve"> :0 175000&amp;00</t>
  </si>
  <si>
    <t>iz/kkukpk;kZ]jk-d-b-dk-]vYeksM+k</t>
  </si>
  <si>
    <t>22&amp;06&amp;04</t>
  </si>
  <si>
    <t>03&amp;04&amp;87</t>
  </si>
  <si>
    <t>: 300&amp;00</t>
  </si>
  <si>
    <t xml:space="preserve"> 300&amp;00</t>
  </si>
  <si>
    <t>16 (24x20)</t>
  </si>
  <si>
    <t>1 (14x14)</t>
  </si>
  <si>
    <t>2 (14x14)</t>
  </si>
  <si>
    <t>3 (14x14)</t>
  </si>
  <si>
    <t>14 (14x14)</t>
  </si>
  <si>
    <t xml:space="preserve">(24.2 x 20)     (24.2 x 20)      (24.2 x 20)      </t>
  </si>
  <si>
    <t>:0 142290&amp;00</t>
  </si>
  <si>
    <t>:0 110200&amp;00</t>
  </si>
  <si>
    <t>:0 35100&amp;00</t>
  </si>
  <si>
    <t>iz/kkukpk;Z] jk0b0dk0] Mhukikuh</t>
  </si>
  <si>
    <t>iz/kkukpk;Z] jk0b0dk0] tSuksyh</t>
  </si>
  <si>
    <t>iz/kkukpk;kZ]jk-d-b-dk-]jkuh[ksr</t>
  </si>
  <si>
    <t>iz/kkukpk;Z]jk-b-dk-]gokyckx</t>
  </si>
  <si>
    <t>v'kksd gkWy xYlZ jsthMsf'k;y Ldwy et[kkyh</t>
  </si>
  <si>
    <t>06-12-1999</t>
  </si>
  <si>
    <t>lh vkb ,l lh b ¼,Q QsUFke½</t>
  </si>
  <si>
    <t>,l-ch-vkbZ-] et[kkyh</t>
  </si>
  <si>
    <t>300&amp;00</t>
  </si>
  <si>
    <t>1- Jh lqUnj flag gqM~Mk&amp;v/;{k                          2- Jh frydjkt ryokj&amp;lfpo                    3- Jh ;w-lh- tks'kh] mik/;{k                        4- Jh fu:isUnz ryokj&amp;lnL;                     5- Jh fu:iek ryokj&amp;dks"kk/;{k                        6- Jh gjHktu ryokj&amp;mi dks"kk/;{k                        7- Jh mes'k ryokj&amp;mi lfpo</t>
  </si>
  <si>
    <t>fcM+yk ,stwds'kuy bLVhVw;'ku</t>
  </si>
  <si>
    <t>,l@31217</t>
  </si>
  <si>
    <t>07&amp;11&amp;1995</t>
  </si>
  <si>
    <t>1- Jh clUr dqekj fcM+yk</t>
  </si>
  <si>
    <t>2- Jherh ljyk fcM+yk</t>
  </si>
  <si>
    <t>3- Jherh t;kJh eksgrk</t>
  </si>
  <si>
    <t>4- Jherh eatwJh [ksrku</t>
  </si>
  <si>
    <t>5- Jh izdk'k dqekj eksgrk</t>
  </si>
  <si>
    <t>6- Jh 'kSys'k dqekj [ksrku</t>
  </si>
  <si>
    <t>vij f'k{kk funs'kd] dqekÅ¡ e.My] uSuhrky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</si>
</sst>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8">
    <font>
      <sz val="10"/>
      <name val="Arial"/>
      <family val="0"/>
    </font>
    <font>
      <sz val="14"/>
      <name val="Kruti Dev 010"/>
      <family val="0"/>
    </font>
    <font>
      <u val="single"/>
      <sz val="10"/>
      <color indexed="12"/>
      <name val="Arial"/>
      <family val="0"/>
    </font>
    <font>
      <b/>
      <sz val="14"/>
      <name val="Kruti Dev 010"/>
      <family val="0"/>
    </font>
    <font>
      <sz val="8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Kruti Dev 010"/>
      <family val="0"/>
    </font>
    <font>
      <sz val="13"/>
      <name val="Kruti Dev 010"/>
      <family val="0"/>
    </font>
    <font>
      <sz val="10"/>
      <name val="Times New Roman"/>
      <family val="1"/>
    </font>
    <font>
      <sz val="12"/>
      <name val="Kruti Dev 010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16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top" wrapText="1"/>
    </xf>
    <xf numFmtId="10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0" fontId="5" fillId="0" borderId="10" xfId="59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9" fontId="5" fillId="0" borderId="10" xfId="59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9" fontId="5" fillId="0" borderId="10" xfId="59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9" fontId="5" fillId="0" borderId="10" xfId="59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/>
    </xf>
    <xf numFmtId="14" fontId="5" fillId="0" borderId="10" xfId="0" applyNumberFormat="1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 quotePrefix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B6">
      <selection activeCell="C14" sqref="C14"/>
    </sheetView>
  </sheetViews>
  <sheetFormatPr defaultColWidth="9.140625" defaultRowHeight="12.75"/>
  <cols>
    <col min="1" max="1" width="7.7109375" style="1" customWidth="1"/>
    <col min="2" max="2" width="40.7109375" style="1" customWidth="1"/>
    <col min="3" max="3" width="12.00390625" style="1" customWidth="1"/>
    <col min="4" max="4" width="44.140625" style="1" customWidth="1"/>
    <col min="5" max="5" width="11.7109375" style="1" customWidth="1"/>
    <col min="6" max="6" width="28.8515625" style="1" customWidth="1"/>
    <col min="7" max="16384" width="9.140625" style="1" customWidth="1"/>
  </cols>
  <sheetData>
    <row r="1" spans="1:6" ht="20.25">
      <c r="A1" s="85" t="s">
        <v>225</v>
      </c>
      <c r="B1" s="85"/>
      <c r="C1" s="85"/>
      <c r="D1" s="85"/>
      <c r="E1" s="85"/>
      <c r="F1" s="85"/>
    </row>
    <row r="2" spans="1:6" ht="20.25">
      <c r="A2" s="85" t="s">
        <v>1251</v>
      </c>
      <c r="B2" s="85"/>
      <c r="C2" s="85"/>
      <c r="D2" s="85"/>
      <c r="E2" s="85"/>
      <c r="F2" s="85"/>
    </row>
    <row r="3" spans="1:6" ht="37.5">
      <c r="A3" s="10" t="s">
        <v>226</v>
      </c>
      <c r="B3" s="10" t="s">
        <v>227</v>
      </c>
      <c r="C3" s="10" t="s">
        <v>228</v>
      </c>
      <c r="D3" s="10" t="s">
        <v>229</v>
      </c>
      <c r="E3" s="10" t="s">
        <v>230</v>
      </c>
      <c r="F3" s="10" t="s">
        <v>231</v>
      </c>
    </row>
    <row r="4" spans="1:6" ht="18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s="35" customFormat="1" ht="37.5">
      <c r="A5" s="86">
        <v>1</v>
      </c>
      <c r="B5" s="88" t="s">
        <v>327</v>
      </c>
      <c r="C5" s="34" t="s">
        <v>328</v>
      </c>
      <c r="D5" s="34" t="s">
        <v>330</v>
      </c>
      <c r="E5" s="34" t="s">
        <v>331</v>
      </c>
      <c r="F5" s="34" t="s">
        <v>332</v>
      </c>
    </row>
    <row r="6" spans="1:6" s="26" customFormat="1" ht="37.5">
      <c r="A6" s="87"/>
      <c r="B6" s="89"/>
      <c r="C6" s="13" t="s">
        <v>329</v>
      </c>
      <c r="D6" s="13" t="s">
        <v>333</v>
      </c>
      <c r="E6" s="13" t="s">
        <v>331</v>
      </c>
      <c r="F6" s="13" t="s">
        <v>334</v>
      </c>
    </row>
    <row r="7" spans="1:6" ht="33.75" customHeight="1">
      <c r="A7" s="86">
        <v>2</v>
      </c>
      <c r="B7" s="88" t="s">
        <v>492</v>
      </c>
      <c r="C7" s="86" t="s">
        <v>493</v>
      </c>
      <c r="D7" s="34" t="s">
        <v>494</v>
      </c>
      <c r="E7" s="95" t="s">
        <v>331</v>
      </c>
      <c r="F7" s="95" t="s">
        <v>495</v>
      </c>
    </row>
    <row r="8" spans="1:6" ht="33.75" customHeight="1">
      <c r="A8" s="87"/>
      <c r="B8" s="89"/>
      <c r="C8" s="87"/>
      <c r="D8" s="13" t="s">
        <v>496</v>
      </c>
      <c r="E8" s="96"/>
      <c r="F8" s="96"/>
    </row>
    <row r="9" spans="1:6" ht="18.75">
      <c r="A9" s="5">
        <v>3</v>
      </c>
      <c r="B9" s="2" t="s">
        <v>591</v>
      </c>
      <c r="C9" s="2" t="s">
        <v>592</v>
      </c>
      <c r="D9" s="2" t="s">
        <v>1278</v>
      </c>
      <c r="E9" s="2" t="s">
        <v>593</v>
      </c>
      <c r="F9" s="5" t="s">
        <v>362</v>
      </c>
    </row>
    <row r="10" spans="1:6" ht="18.75">
      <c r="A10" s="5">
        <v>4</v>
      </c>
      <c r="B10" s="2" t="s">
        <v>653</v>
      </c>
      <c r="C10" s="5" t="s">
        <v>362</v>
      </c>
      <c r="D10" s="5" t="s">
        <v>362</v>
      </c>
      <c r="E10" s="5" t="s">
        <v>362</v>
      </c>
      <c r="F10" s="5" t="s">
        <v>362</v>
      </c>
    </row>
    <row r="11" spans="1:6" ht="18.75">
      <c r="A11" s="5">
        <v>5</v>
      </c>
      <c r="B11" s="2" t="s">
        <v>862</v>
      </c>
      <c r="C11" s="2" t="s">
        <v>863</v>
      </c>
      <c r="D11" s="2" t="s">
        <v>864</v>
      </c>
      <c r="E11" s="2" t="s">
        <v>865</v>
      </c>
      <c r="F11" s="5" t="s">
        <v>866</v>
      </c>
    </row>
    <row r="12" spans="1:6" ht="18.75">
      <c r="A12" s="5">
        <v>6</v>
      </c>
      <c r="B12" s="2" t="s">
        <v>926</v>
      </c>
      <c r="C12" s="2" t="s">
        <v>927</v>
      </c>
      <c r="D12" s="2" t="s">
        <v>928</v>
      </c>
      <c r="E12" s="2" t="s">
        <v>331</v>
      </c>
      <c r="F12" s="5" t="s">
        <v>929</v>
      </c>
    </row>
    <row r="13" spans="1:6" ht="18.75">
      <c r="A13" s="5">
        <v>7</v>
      </c>
      <c r="B13" s="2" t="s">
        <v>986</v>
      </c>
      <c r="C13" s="2" t="s">
        <v>987</v>
      </c>
      <c r="D13" s="2" t="s">
        <v>988</v>
      </c>
      <c r="E13" s="2" t="s">
        <v>865</v>
      </c>
      <c r="F13" s="5" t="s">
        <v>866</v>
      </c>
    </row>
    <row r="14" spans="1:6" ht="18.75">
      <c r="A14" s="5">
        <v>8</v>
      </c>
      <c r="B14" s="57" t="s">
        <v>1029</v>
      </c>
      <c r="C14" s="2" t="s">
        <v>362</v>
      </c>
      <c r="D14" s="2" t="s">
        <v>1316</v>
      </c>
      <c r="E14" s="2" t="s">
        <v>362</v>
      </c>
      <c r="F14" s="5" t="s">
        <v>866</v>
      </c>
    </row>
    <row r="15" spans="1:6" ht="18.75">
      <c r="A15" s="5">
        <v>9</v>
      </c>
      <c r="B15" s="2" t="s">
        <v>1074</v>
      </c>
      <c r="C15" s="5" t="s">
        <v>1075</v>
      </c>
      <c r="D15" s="5" t="s">
        <v>1076</v>
      </c>
      <c r="E15" s="5" t="s">
        <v>1077</v>
      </c>
      <c r="F15" s="5" t="s">
        <v>362</v>
      </c>
    </row>
    <row r="16" spans="1:6" ht="18.75">
      <c r="A16" s="86">
        <v>10</v>
      </c>
      <c r="B16" s="88" t="s">
        <v>1143</v>
      </c>
      <c r="C16" s="5" t="s">
        <v>1144</v>
      </c>
      <c r="D16" s="5" t="s">
        <v>1147</v>
      </c>
      <c r="E16" s="5" t="s">
        <v>865</v>
      </c>
      <c r="F16" s="5" t="s">
        <v>362</v>
      </c>
    </row>
    <row r="17" spans="1:6" ht="18.75">
      <c r="A17" s="93"/>
      <c r="B17" s="94"/>
      <c r="C17" s="5" t="s">
        <v>1145</v>
      </c>
      <c r="D17" s="5" t="s">
        <v>1147</v>
      </c>
      <c r="E17" s="5" t="s">
        <v>331</v>
      </c>
      <c r="F17" s="5" t="s">
        <v>362</v>
      </c>
    </row>
    <row r="18" spans="1:6" ht="18.75">
      <c r="A18" s="87"/>
      <c r="B18" s="89"/>
      <c r="C18" s="5" t="s">
        <v>1146</v>
      </c>
      <c r="D18" s="5" t="s">
        <v>1148</v>
      </c>
      <c r="E18" s="5" t="s">
        <v>865</v>
      </c>
      <c r="F18" s="5" t="s">
        <v>362</v>
      </c>
    </row>
    <row r="19" spans="1:6" s="26" customFormat="1" ht="37.5">
      <c r="A19" s="15">
        <v>11</v>
      </c>
      <c r="B19" s="13" t="s">
        <v>1203</v>
      </c>
      <c r="C19" s="15" t="s">
        <v>1204</v>
      </c>
      <c r="D19" s="15" t="s">
        <v>383</v>
      </c>
      <c r="E19" s="15" t="s">
        <v>865</v>
      </c>
      <c r="F19" s="15" t="s">
        <v>362</v>
      </c>
    </row>
    <row r="20" spans="1:6" s="35" customFormat="1" ht="18.75">
      <c r="A20" s="39">
        <v>12</v>
      </c>
      <c r="B20" s="73" t="s">
        <v>1301</v>
      </c>
      <c r="C20" s="74" t="s">
        <v>1302</v>
      </c>
      <c r="D20" s="34" t="s">
        <v>1303</v>
      </c>
      <c r="E20" s="34" t="s">
        <v>331</v>
      </c>
      <c r="F20" s="6" t="s">
        <v>362</v>
      </c>
    </row>
  </sheetData>
  <sheetProtection/>
  <mergeCells count="11">
    <mergeCell ref="A16:A18"/>
    <mergeCell ref="B16:B18"/>
    <mergeCell ref="F7:F8"/>
    <mergeCell ref="E7:E8"/>
    <mergeCell ref="C7:C8"/>
    <mergeCell ref="A2:F2"/>
    <mergeCell ref="A1:F1"/>
    <mergeCell ref="A5:A6"/>
    <mergeCell ref="B5:B6"/>
    <mergeCell ref="B7:B8"/>
    <mergeCell ref="A7:A8"/>
  </mergeCells>
  <printOptions/>
  <pageMargins left="0.25" right="0.29" top="0.39" bottom="0.53" header="0.21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2">
      <selection activeCell="I16" sqref="I16"/>
    </sheetView>
  </sheetViews>
  <sheetFormatPr defaultColWidth="9.140625" defaultRowHeight="12.75"/>
  <cols>
    <col min="1" max="1" width="6.57421875" style="1" customWidth="1"/>
    <col min="2" max="2" width="29.28125" style="1" customWidth="1"/>
    <col min="3" max="3" width="22.7109375" style="1" customWidth="1"/>
    <col min="4" max="5" width="9.140625" style="1" customWidth="1"/>
    <col min="6" max="6" width="10.8515625" style="1" customWidth="1"/>
    <col min="7" max="7" width="10.140625" style="1" customWidth="1"/>
    <col min="8" max="8" width="20.00390625" style="1" customWidth="1"/>
    <col min="9" max="9" width="17.8515625" style="1" customWidth="1"/>
    <col min="10" max="16384" width="9.140625" style="1" customWidth="1"/>
  </cols>
  <sheetData>
    <row r="1" spans="1:13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69"/>
      <c r="K1" s="69"/>
      <c r="L1" s="69"/>
      <c r="M1" s="69"/>
    </row>
    <row r="2" spans="1:13" ht="20.25">
      <c r="A2" s="85" t="s">
        <v>1260</v>
      </c>
      <c r="B2" s="85"/>
      <c r="C2" s="85"/>
      <c r="D2" s="85"/>
      <c r="E2" s="85"/>
      <c r="F2" s="85"/>
      <c r="G2" s="85"/>
      <c r="H2" s="85"/>
      <c r="I2" s="85"/>
      <c r="J2" s="69"/>
      <c r="K2" s="69"/>
      <c r="L2" s="69"/>
      <c r="M2" s="69"/>
    </row>
    <row r="3" spans="1:9" ht="41.25" customHeight="1">
      <c r="A3" s="10" t="s">
        <v>226</v>
      </c>
      <c r="B3" s="10" t="s">
        <v>227</v>
      </c>
      <c r="C3" s="10" t="s">
        <v>287</v>
      </c>
      <c r="D3" s="123" t="s">
        <v>288</v>
      </c>
      <c r="E3" s="124"/>
      <c r="F3" s="124"/>
      <c r="G3" s="125"/>
      <c r="H3" s="10" t="s">
        <v>289</v>
      </c>
      <c r="I3" s="10" t="s">
        <v>466</v>
      </c>
    </row>
    <row r="4" spans="1:9" ht="18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s="26" customFormat="1" ht="112.5">
      <c r="A5" s="15">
        <v>1</v>
      </c>
      <c r="B5" s="13" t="s">
        <v>327</v>
      </c>
      <c r="C5" s="27" t="s">
        <v>467</v>
      </c>
      <c r="D5" s="15">
        <v>3014</v>
      </c>
      <c r="E5" s="15" t="s">
        <v>362</v>
      </c>
      <c r="F5" s="15" t="s">
        <v>362</v>
      </c>
      <c r="G5" s="15" t="s">
        <v>362</v>
      </c>
      <c r="H5" s="13" t="s">
        <v>468</v>
      </c>
      <c r="I5" s="13" t="s">
        <v>469</v>
      </c>
    </row>
    <row r="6" spans="1:9" s="26" customFormat="1" ht="112.5">
      <c r="A6" s="15">
        <v>2</v>
      </c>
      <c r="B6" s="28" t="s">
        <v>492</v>
      </c>
      <c r="C6" s="27" t="s">
        <v>579</v>
      </c>
      <c r="D6" s="15">
        <v>5510</v>
      </c>
      <c r="E6" s="15" t="s">
        <v>362</v>
      </c>
      <c r="F6" s="15" t="s">
        <v>362</v>
      </c>
      <c r="G6" s="15" t="s">
        <v>362</v>
      </c>
      <c r="H6" s="13" t="s">
        <v>580</v>
      </c>
      <c r="I6" s="13" t="s">
        <v>581</v>
      </c>
    </row>
    <row r="7" spans="1:9" s="26" customFormat="1" ht="56.25">
      <c r="A7" s="15">
        <v>3</v>
      </c>
      <c r="B7" s="28" t="s">
        <v>591</v>
      </c>
      <c r="C7" s="27" t="s">
        <v>448</v>
      </c>
      <c r="D7" s="15">
        <v>2391</v>
      </c>
      <c r="E7" s="15" t="s">
        <v>362</v>
      </c>
      <c r="F7" s="15" t="s">
        <v>362</v>
      </c>
      <c r="G7" s="15" t="s">
        <v>362</v>
      </c>
      <c r="H7" s="13" t="s">
        <v>649</v>
      </c>
      <c r="I7" s="13" t="s">
        <v>650</v>
      </c>
    </row>
    <row r="8" spans="1:9" s="26" customFormat="1" ht="93.75">
      <c r="A8" s="15">
        <v>4</v>
      </c>
      <c r="B8" s="28" t="s">
        <v>653</v>
      </c>
      <c r="C8" s="27" t="s">
        <v>854</v>
      </c>
      <c r="D8" s="15" t="s">
        <v>855</v>
      </c>
      <c r="E8" s="15" t="s">
        <v>856</v>
      </c>
      <c r="F8" s="15" t="s">
        <v>362</v>
      </c>
      <c r="G8" s="15" t="s">
        <v>362</v>
      </c>
      <c r="H8" s="13" t="s">
        <v>857</v>
      </c>
      <c r="I8" s="13" t="s">
        <v>858</v>
      </c>
    </row>
    <row r="9" spans="1:9" s="26" customFormat="1" ht="37.5">
      <c r="A9" s="15">
        <v>5</v>
      </c>
      <c r="B9" s="28" t="s">
        <v>867</v>
      </c>
      <c r="C9" s="27" t="s">
        <v>908</v>
      </c>
      <c r="D9" s="15">
        <v>940</v>
      </c>
      <c r="E9" s="15" t="s">
        <v>362</v>
      </c>
      <c r="F9" s="15" t="s">
        <v>362</v>
      </c>
      <c r="G9" s="15" t="s">
        <v>362</v>
      </c>
      <c r="H9" s="55" t="s">
        <v>913</v>
      </c>
      <c r="I9" s="55" t="s">
        <v>913</v>
      </c>
    </row>
    <row r="10" spans="1:9" s="26" customFormat="1" ht="56.25">
      <c r="A10" s="15">
        <v>6</v>
      </c>
      <c r="B10" s="28" t="s">
        <v>926</v>
      </c>
      <c r="C10" s="27" t="s">
        <v>981</v>
      </c>
      <c r="D10" s="15">
        <v>2500</v>
      </c>
      <c r="E10" s="15" t="s">
        <v>362</v>
      </c>
      <c r="F10" s="15" t="s">
        <v>362</v>
      </c>
      <c r="G10" s="15" t="s">
        <v>362</v>
      </c>
      <c r="H10" s="13" t="s">
        <v>649</v>
      </c>
      <c r="I10" s="13" t="s">
        <v>1277</v>
      </c>
    </row>
    <row r="11" spans="1:9" s="26" customFormat="1" ht="37.5">
      <c r="A11" s="15">
        <v>7</v>
      </c>
      <c r="B11" s="7" t="s">
        <v>986</v>
      </c>
      <c r="C11" s="27" t="s">
        <v>1021</v>
      </c>
      <c r="D11" s="15">
        <v>2150</v>
      </c>
      <c r="E11" s="15" t="s">
        <v>362</v>
      </c>
      <c r="F11" s="15" t="s">
        <v>362</v>
      </c>
      <c r="G11" s="15" t="s">
        <v>362</v>
      </c>
      <c r="H11" s="55" t="s">
        <v>913</v>
      </c>
      <c r="I11" s="55" t="s">
        <v>913</v>
      </c>
    </row>
    <row r="12" spans="1:9" s="26" customFormat="1" ht="18.75">
      <c r="A12" s="15">
        <v>8</v>
      </c>
      <c r="B12" s="61" t="s">
        <v>1029</v>
      </c>
      <c r="C12" s="27" t="s">
        <v>1068</v>
      </c>
      <c r="D12" s="15">
        <v>1728</v>
      </c>
      <c r="E12" s="15" t="s">
        <v>362</v>
      </c>
      <c r="F12" s="15" t="s">
        <v>362</v>
      </c>
      <c r="G12" s="15" t="s">
        <v>362</v>
      </c>
      <c r="H12" s="55" t="s">
        <v>1069</v>
      </c>
      <c r="I12" s="15" t="s">
        <v>1070</v>
      </c>
    </row>
    <row r="13" spans="1:9" s="26" customFormat="1" ht="37.5">
      <c r="A13" s="15">
        <v>9</v>
      </c>
      <c r="B13" s="62" t="s">
        <v>1074</v>
      </c>
      <c r="C13" s="27" t="s">
        <v>1130</v>
      </c>
      <c r="D13" s="15">
        <v>1500</v>
      </c>
      <c r="E13" s="15" t="s">
        <v>362</v>
      </c>
      <c r="F13" s="15" t="s">
        <v>362</v>
      </c>
      <c r="G13" s="15" t="s">
        <v>362</v>
      </c>
      <c r="H13" s="13" t="s">
        <v>1131</v>
      </c>
      <c r="I13" s="15">
        <v>5</v>
      </c>
    </row>
    <row r="14" spans="1:9" s="26" customFormat="1" ht="18.75">
      <c r="A14" s="15">
        <v>10</v>
      </c>
      <c r="B14" s="7" t="s">
        <v>1143</v>
      </c>
      <c r="C14" s="27" t="s">
        <v>1191</v>
      </c>
      <c r="D14" s="15">
        <v>3260</v>
      </c>
      <c r="E14" s="15" t="s">
        <v>362</v>
      </c>
      <c r="F14" s="15" t="s">
        <v>362</v>
      </c>
      <c r="G14" s="15" t="s">
        <v>362</v>
      </c>
      <c r="H14" s="55" t="s">
        <v>1192</v>
      </c>
      <c r="I14" s="15">
        <v>4</v>
      </c>
    </row>
    <row r="15" spans="1:9" s="26" customFormat="1" ht="40.5" customHeight="1">
      <c r="A15" s="15">
        <v>11</v>
      </c>
      <c r="B15" s="7" t="s">
        <v>1203</v>
      </c>
      <c r="C15" s="27">
        <v>1</v>
      </c>
      <c r="D15" s="15">
        <v>3523</v>
      </c>
      <c r="E15" s="15" t="s">
        <v>362</v>
      </c>
      <c r="F15" s="15" t="s">
        <v>362</v>
      </c>
      <c r="G15" s="15" t="s">
        <v>362</v>
      </c>
      <c r="H15" s="55" t="s">
        <v>1192</v>
      </c>
      <c r="I15" s="15">
        <v>4</v>
      </c>
    </row>
    <row r="16" spans="1:9" s="26" customFormat="1" ht="150">
      <c r="A16" s="15">
        <v>12</v>
      </c>
      <c r="B16" s="28" t="s">
        <v>108</v>
      </c>
      <c r="C16" s="27" t="s">
        <v>217</v>
      </c>
      <c r="D16" s="15">
        <v>20141</v>
      </c>
      <c r="E16" s="15" t="s">
        <v>362</v>
      </c>
      <c r="F16" s="15" t="s">
        <v>362</v>
      </c>
      <c r="G16" s="15" t="s">
        <v>362</v>
      </c>
      <c r="H16" s="13" t="s">
        <v>218</v>
      </c>
      <c r="I16" s="13" t="s">
        <v>219</v>
      </c>
    </row>
  </sheetData>
  <sheetProtection/>
  <mergeCells count="3">
    <mergeCell ref="D3:G3"/>
    <mergeCell ref="A1:I1"/>
    <mergeCell ref="A2:I2"/>
  </mergeCells>
  <printOptions/>
  <pageMargins left="0.69" right="0.53" top="0.65" bottom="1" header="0.41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C11">
      <selection activeCell="F16" sqref="F16"/>
    </sheetView>
  </sheetViews>
  <sheetFormatPr defaultColWidth="9.140625" defaultRowHeight="12.75"/>
  <cols>
    <col min="1" max="1" width="9.140625" style="1" customWidth="1"/>
    <col min="2" max="2" width="37.28125" style="1" customWidth="1"/>
    <col min="3" max="3" width="35.00390625" style="1" customWidth="1"/>
    <col min="4" max="4" width="14.00390625" style="1" customWidth="1"/>
    <col min="5" max="5" width="25.28125" style="1" customWidth="1"/>
    <col min="6" max="6" width="18.140625" style="1" customWidth="1"/>
    <col min="7" max="16384" width="9.140625" style="1" customWidth="1"/>
  </cols>
  <sheetData>
    <row r="1" spans="1:6" ht="20.25">
      <c r="A1" s="85" t="s">
        <v>225</v>
      </c>
      <c r="B1" s="85"/>
      <c r="C1" s="85"/>
      <c r="D1" s="85"/>
      <c r="E1" s="85"/>
      <c r="F1" s="85"/>
    </row>
    <row r="2" spans="1:6" ht="20.25">
      <c r="A2" s="85" t="s">
        <v>1261</v>
      </c>
      <c r="B2" s="85"/>
      <c r="C2" s="85"/>
      <c r="D2" s="85"/>
      <c r="E2" s="85"/>
      <c r="F2" s="85"/>
    </row>
    <row r="3" spans="1:6" ht="37.5">
      <c r="A3" s="10" t="s">
        <v>226</v>
      </c>
      <c r="B3" s="10" t="s">
        <v>227</v>
      </c>
      <c r="C3" s="10" t="s">
        <v>290</v>
      </c>
      <c r="D3" s="10" t="s">
        <v>291</v>
      </c>
      <c r="E3" s="10" t="s">
        <v>292</v>
      </c>
      <c r="F3" s="10" t="s">
        <v>293</v>
      </c>
    </row>
    <row r="4" spans="1:6" ht="18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1:6" s="26" customFormat="1" ht="93.75" customHeight="1">
      <c r="A5" s="15">
        <v>1</v>
      </c>
      <c r="B5" s="13" t="s">
        <v>327</v>
      </c>
      <c r="C5" s="15" t="s">
        <v>470</v>
      </c>
      <c r="D5" s="30" t="s">
        <v>471</v>
      </c>
      <c r="E5" s="15" t="s">
        <v>472</v>
      </c>
      <c r="F5" s="27" t="s">
        <v>473</v>
      </c>
    </row>
    <row r="6" spans="1:6" ht="75">
      <c r="A6" s="15">
        <v>2</v>
      </c>
      <c r="B6" s="28" t="s">
        <v>492</v>
      </c>
      <c r="C6" s="15" t="s">
        <v>470</v>
      </c>
      <c r="D6" s="30" t="s">
        <v>582</v>
      </c>
      <c r="E6" s="15" t="s">
        <v>583</v>
      </c>
      <c r="F6" s="27" t="s">
        <v>584</v>
      </c>
    </row>
    <row r="7" spans="1:6" ht="18.75">
      <c r="A7" s="15">
        <v>3</v>
      </c>
      <c r="B7" s="28" t="s">
        <v>591</v>
      </c>
      <c r="C7" s="5">
        <v>4</v>
      </c>
      <c r="D7" s="5" t="s">
        <v>362</v>
      </c>
      <c r="E7" s="5" t="s">
        <v>362</v>
      </c>
      <c r="F7" s="44">
        <v>17549</v>
      </c>
    </row>
    <row r="8" spans="1:6" ht="75">
      <c r="A8" s="15">
        <v>4</v>
      </c>
      <c r="B8" s="28" t="s">
        <v>653</v>
      </c>
      <c r="C8" s="15" t="s">
        <v>470</v>
      </c>
      <c r="D8" s="30" t="s">
        <v>859</v>
      </c>
      <c r="E8" s="15" t="s">
        <v>470</v>
      </c>
      <c r="F8" s="44">
        <v>746223</v>
      </c>
    </row>
    <row r="9" spans="1:6" ht="18.75">
      <c r="A9" s="15">
        <v>5</v>
      </c>
      <c r="B9" s="28" t="s">
        <v>867</v>
      </c>
      <c r="C9" s="15" t="s">
        <v>914</v>
      </c>
      <c r="D9" s="27" t="s">
        <v>915</v>
      </c>
      <c r="E9" s="15" t="s">
        <v>916</v>
      </c>
      <c r="F9" s="44">
        <v>65480</v>
      </c>
    </row>
    <row r="10" spans="1:6" ht="56.25">
      <c r="A10" s="15">
        <v>6</v>
      </c>
      <c r="B10" s="28" t="s">
        <v>926</v>
      </c>
      <c r="C10" s="15" t="s">
        <v>982</v>
      </c>
      <c r="D10" s="30" t="s">
        <v>983</v>
      </c>
      <c r="E10" s="15" t="s">
        <v>984</v>
      </c>
      <c r="F10" s="60">
        <v>15000</v>
      </c>
    </row>
    <row r="11" spans="1:6" ht="18.75">
      <c r="A11" s="15">
        <v>7</v>
      </c>
      <c r="B11" s="28" t="s">
        <v>986</v>
      </c>
      <c r="C11" s="15" t="s">
        <v>914</v>
      </c>
      <c r="D11" s="27" t="s">
        <v>1026</v>
      </c>
      <c r="E11" s="15" t="s">
        <v>916</v>
      </c>
      <c r="F11" s="44">
        <v>54380</v>
      </c>
    </row>
    <row r="12" spans="1:6" ht="18.75">
      <c r="A12" s="15">
        <v>8</v>
      </c>
      <c r="B12" s="61" t="s">
        <v>1029</v>
      </c>
      <c r="C12" s="15">
        <v>1</v>
      </c>
      <c r="D12" s="27" t="s">
        <v>1071</v>
      </c>
      <c r="E12" s="15" t="s">
        <v>916</v>
      </c>
      <c r="F12" s="44">
        <v>48000</v>
      </c>
    </row>
    <row r="13" spans="1:6" ht="37.5">
      <c r="A13" s="15">
        <v>9</v>
      </c>
      <c r="B13" s="62" t="s">
        <v>1074</v>
      </c>
      <c r="C13" s="15" t="s">
        <v>1132</v>
      </c>
      <c r="D13" s="30" t="s">
        <v>1134</v>
      </c>
      <c r="E13" s="15" t="s">
        <v>1133</v>
      </c>
      <c r="F13" s="60">
        <v>35000</v>
      </c>
    </row>
    <row r="14" spans="1:6" ht="54.75" customHeight="1">
      <c r="A14" s="15">
        <v>10</v>
      </c>
      <c r="B14" s="7" t="s">
        <v>1143</v>
      </c>
      <c r="C14" s="15" t="s">
        <v>1193</v>
      </c>
      <c r="D14" s="30" t="s">
        <v>1194</v>
      </c>
      <c r="E14" s="15" t="s">
        <v>1195</v>
      </c>
      <c r="F14" s="60">
        <v>430000</v>
      </c>
    </row>
    <row r="15" spans="1:6" ht="54.75" customHeight="1">
      <c r="A15" s="15">
        <v>11</v>
      </c>
      <c r="B15" s="7" t="s">
        <v>1203</v>
      </c>
      <c r="C15" s="15" t="s">
        <v>1193</v>
      </c>
      <c r="D15" s="30" t="s">
        <v>1293</v>
      </c>
      <c r="E15" s="15" t="s">
        <v>1195</v>
      </c>
      <c r="F15" s="60">
        <v>44914</v>
      </c>
    </row>
    <row r="16" spans="1:6" ht="75">
      <c r="A16" s="15">
        <v>12</v>
      </c>
      <c r="B16" s="28" t="s">
        <v>108</v>
      </c>
      <c r="C16" s="15" t="s">
        <v>470</v>
      </c>
      <c r="D16" s="30" t="s">
        <v>220</v>
      </c>
      <c r="E16" s="15" t="s">
        <v>221</v>
      </c>
      <c r="F16" s="15" t="s">
        <v>222</v>
      </c>
    </row>
  </sheetData>
  <sheetProtection/>
  <mergeCells count="2">
    <mergeCell ref="A1:F1"/>
    <mergeCell ref="A2:F2"/>
  </mergeCells>
  <printOptions/>
  <pageMargins left="0.75" right="0.28" top="0.48" bottom="1" header="0.27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1">
      <selection activeCell="B16" sqref="B16"/>
    </sheetView>
  </sheetViews>
  <sheetFormatPr defaultColWidth="9.140625" defaultRowHeight="12.75"/>
  <cols>
    <col min="1" max="1" width="6.00390625" style="1" customWidth="1"/>
    <col min="2" max="2" width="24.140625" style="1" customWidth="1"/>
    <col min="3" max="3" width="78.57421875" style="1" customWidth="1"/>
    <col min="4" max="4" width="22.7109375" style="1" customWidth="1"/>
    <col min="5" max="5" width="14.7109375" style="1" customWidth="1"/>
    <col min="6" max="16384" width="9.140625" style="1" customWidth="1"/>
  </cols>
  <sheetData>
    <row r="1" spans="1:6" ht="20.25">
      <c r="A1" s="85" t="s">
        <v>225</v>
      </c>
      <c r="B1" s="85"/>
      <c r="C1" s="85"/>
      <c r="D1" s="85"/>
      <c r="E1" s="85"/>
      <c r="F1" s="69"/>
    </row>
    <row r="2" spans="1:6" ht="20.25">
      <c r="A2" s="85" t="s">
        <v>1262</v>
      </c>
      <c r="B2" s="85"/>
      <c r="C2" s="85"/>
      <c r="D2" s="85"/>
      <c r="E2" s="85"/>
      <c r="F2" s="69"/>
    </row>
    <row r="3" spans="1:5" ht="18.75">
      <c r="A3" s="3" t="s">
        <v>226</v>
      </c>
      <c r="B3" s="3" t="s">
        <v>227</v>
      </c>
      <c r="C3" s="3" t="s">
        <v>294</v>
      </c>
      <c r="D3" s="3" t="s">
        <v>295</v>
      </c>
      <c r="E3" s="3" t="s">
        <v>231</v>
      </c>
    </row>
    <row r="4" spans="1:5" ht="18.75">
      <c r="A4" s="9">
        <v>1</v>
      </c>
      <c r="B4" s="9">
        <v>2</v>
      </c>
      <c r="C4" s="9">
        <v>3</v>
      </c>
      <c r="D4" s="9">
        <v>4</v>
      </c>
      <c r="E4" s="9">
        <v>5</v>
      </c>
    </row>
    <row r="5" spans="1:5" s="26" customFormat="1" ht="37.5">
      <c r="A5" s="15">
        <v>1</v>
      </c>
      <c r="B5" s="13" t="s">
        <v>327</v>
      </c>
      <c r="C5" s="31" t="s">
        <v>474</v>
      </c>
      <c r="D5" s="15" t="s">
        <v>475</v>
      </c>
      <c r="E5" s="15" t="s">
        <v>362</v>
      </c>
    </row>
    <row r="6" spans="1:5" s="26" customFormat="1" ht="37.5">
      <c r="A6" s="15">
        <v>2</v>
      </c>
      <c r="B6" s="28" t="s">
        <v>492</v>
      </c>
      <c r="C6" s="13" t="s">
        <v>585</v>
      </c>
      <c r="D6" s="15" t="s">
        <v>1282</v>
      </c>
      <c r="E6" s="15" t="s">
        <v>362</v>
      </c>
    </row>
    <row r="7" spans="1:5" s="26" customFormat="1" ht="37.5">
      <c r="A7" s="15">
        <v>3</v>
      </c>
      <c r="B7" s="28" t="s">
        <v>591</v>
      </c>
      <c r="C7" s="31" t="s">
        <v>474</v>
      </c>
      <c r="D7" s="15" t="s">
        <v>651</v>
      </c>
      <c r="E7" s="15" t="s">
        <v>362</v>
      </c>
    </row>
    <row r="8" spans="1:5" s="26" customFormat="1" ht="38.25" customHeight="1">
      <c r="A8" s="15">
        <v>4</v>
      </c>
      <c r="B8" s="13" t="s">
        <v>653</v>
      </c>
      <c r="C8" s="31" t="s">
        <v>860</v>
      </c>
      <c r="D8" s="15" t="s">
        <v>861</v>
      </c>
      <c r="E8" s="15" t="s">
        <v>362</v>
      </c>
    </row>
    <row r="9" spans="1:5" s="26" customFormat="1" ht="38.25" customHeight="1">
      <c r="A9" s="15">
        <v>5</v>
      </c>
      <c r="B9" s="28" t="s">
        <v>867</v>
      </c>
      <c r="C9" s="13" t="s">
        <v>917</v>
      </c>
      <c r="D9" s="15" t="s">
        <v>1294</v>
      </c>
      <c r="E9" s="15" t="s">
        <v>362</v>
      </c>
    </row>
    <row r="10" spans="1:5" s="26" customFormat="1" ht="37.5">
      <c r="A10" s="15">
        <v>6</v>
      </c>
      <c r="B10" s="28" t="s">
        <v>926</v>
      </c>
      <c r="C10" s="13" t="s">
        <v>985</v>
      </c>
      <c r="D10" s="15" t="s">
        <v>475</v>
      </c>
      <c r="E10" s="15" t="s">
        <v>362</v>
      </c>
    </row>
    <row r="11" spans="1:5" s="26" customFormat="1" ht="38.25" customHeight="1">
      <c r="A11" s="15">
        <v>7</v>
      </c>
      <c r="B11" s="28" t="s">
        <v>986</v>
      </c>
      <c r="C11" s="13" t="s">
        <v>917</v>
      </c>
      <c r="D11" s="15" t="s">
        <v>1295</v>
      </c>
      <c r="E11" s="15" t="s">
        <v>362</v>
      </c>
    </row>
    <row r="12" spans="1:5" s="26" customFormat="1" ht="36.75" customHeight="1">
      <c r="A12" s="15">
        <v>8</v>
      </c>
      <c r="B12" s="31" t="s">
        <v>1029</v>
      </c>
      <c r="C12" s="13" t="s">
        <v>1072</v>
      </c>
      <c r="D12" s="15" t="s">
        <v>1296</v>
      </c>
      <c r="E12" s="15" t="s">
        <v>362</v>
      </c>
    </row>
    <row r="13" spans="1:5" s="26" customFormat="1" ht="18.75">
      <c r="A13" s="15">
        <v>9</v>
      </c>
      <c r="B13" s="62" t="s">
        <v>1074</v>
      </c>
      <c r="C13" s="13" t="s">
        <v>1135</v>
      </c>
      <c r="D13" s="15" t="s">
        <v>1136</v>
      </c>
      <c r="E13" s="15" t="s">
        <v>362</v>
      </c>
    </row>
    <row r="14" spans="1:5" s="26" customFormat="1" ht="37.5">
      <c r="A14" s="15">
        <v>10</v>
      </c>
      <c r="B14" s="7" t="s">
        <v>1143</v>
      </c>
      <c r="C14" s="13" t="s">
        <v>1196</v>
      </c>
      <c r="D14" s="15" t="s">
        <v>1244</v>
      </c>
      <c r="E14" s="15" t="s">
        <v>362</v>
      </c>
    </row>
    <row r="15" spans="1:5" s="26" customFormat="1" ht="37.5">
      <c r="A15" s="15">
        <v>11</v>
      </c>
      <c r="B15" s="7" t="s">
        <v>1203</v>
      </c>
      <c r="C15" s="13" t="s">
        <v>1243</v>
      </c>
      <c r="D15" s="15"/>
      <c r="E15" s="15"/>
    </row>
    <row r="16" spans="1:5" s="26" customFormat="1" ht="40.5" customHeight="1">
      <c r="A16" s="15">
        <v>12</v>
      </c>
      <c r="B16" s="13" t="s">
        <v>108</v>
      </c>
      <c r="C16" s="31" t="s">
        <v>860</v>
      </c>
      <c r="D16" s="15" t="s">
        <v>223</v>
      </c>
      <c r="E16" s="15" t="s">
        <v>362</v>
      </c>
    </row>
  </sheetData>
  <sheetProtection/>
  <mergeCells count="2">
    <mergeCell ref="A1:E1"/>
    <mergeCell ref="A2:E2"/>
  </mergeCells>
  <printOptions/>
  <pageMargins left="0.17" right="0.28" top="0.34" bottom="1" header="0.17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02">
      <selection activeCell="B116" sqref="B116"/>
    </sheetView>
  </sheetViews>
  <sheetFormatPr defaultColWidth="9.140625" defaultRowHeight="12.75"/>
  <cols>
    <col min="1" max="1" width="5.8515625" style="1" customWidth="1"/>
    <col min="2" max="2" width="22.28125" style="1" customWidth="1"/>
    <col min="3" max="3" width="5.8515625" style="1" customWidth="1"/>
    <col min="4" max="6" width="9.140625" style="1" customWidth="1"/>
    <col min="7" max="7" width="7.421875" style="1" customWidth="1"/>
    <col min="8" max="8" width="7.28125" style="1" customWidth="1"/>
    <col min="9" max="9" width="6.28125" style="1" customWidth="1"/>
    <col min="10" max="10" width="6.7109375" style="1" customWidth="1"/>
    <col min="11" max="11" width="15.140625" style="1" customWidth="1"/>
    <col min="12" max="12" width="6.28125" style="1" customWidth="1"/>
    <col min="13" max="13" width="9.140625" style="1" customWidth="1"/>
    <col min="14" max="14" width="6.57421875" style="1" customWidth="1"/>
    <col min="15" max="15" width="9.140625" style="1" customWidth="1"/>
    <col min="16" max="16" width="7.8515625" style="1" customWidth="1"/>
    <col min="17" max="16384" width="9.140625" style="1" customWidth="1"/>
  </cols>
  <sheetData>
    <row r="1" spans="1:16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0.25">
      <c r="A2" s="85" t="s">
        <v>1263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>
      <c r="A3" s="108" t="s">
        <v>226</v>
      </c>
      <c r="B3" s="108" t="s">
        <v>227</v>
      </c>
      <c r="C3" s="127" t="s">
        <v>296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6" t="s">
        <v>310</v>
      </c>
    </row>
    <row r="4" spans="1:16" s="26" customFormat="1" ht="37.5">
      <c r="A4" s="109"/>
      <c r="B4" s="109"/>
      <c r="C4" s="11" t="s">
        <v>297</v>
      </c>
      <c r="D4" s="11" t="s">
        <v>298</v>
      </c>
      <c r="E4" s="11" t="s">
        <v>299</v>
      </c>
      <c r="F4" s="11" t="s">
        <v>300</v>
      </c>
      <c r="G4" s="11" t="s">
        <v>301</v>
      </c>
      <c r="H4" s="11" t="s">
        <v>302</v>
      </c>
      <c r="I4" s="11" t="s">
        <v>303</v>
      </c>
      <c r="J4" s="11" t="s">
        <v>304</v>
      </c>
      <c r="K4" s="11" t="s">
        <v>305</v>
      </c>
      <c r="L4" s="11" t="s">
        <v>306</v>
      </c>
      <c r="M4" s="11" t="s">
        <v>307</v>
      </c>
      <c r="N4" s="11" t="s">
        <v>308</v>
      </c>
      <c r="O4" s="11" t="s">
        <v>309</v>
      </c>
      <c r="P4" s="126"/>
    </row>
    <row r="5" spans="1:16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</row>
    <row r="6" spans="1:16" ht="18.75">
      <c r="A6" s="5">
        <v>1</v>
      </c>
      <c r="B6" s="2" t="s">
        <v>327</v>
      </c>
      <c r="C6" s="5">
        <v>1</v>
      </c>
      <c r="D6" s="19">
        <v>400</v>
      </c>
      <c r="E6" s="19" t="s">
        <v>448</v>
      </c>
      <c r="F6" s="19" t="s">
        <v>448</v>
      </c>
      <c r="G6" s="19">
        <v>10</v>
      </c>
      <c r="H6" s="19">
        <v>230</v>
      </c>
      <c r="I6" s="19">
        <v>200</v>
      </c>
      <c r="J6" s="19"/>
      <c r="K6" s="19">
        <v>20</v>
      </c>
      <c r="L6" s="19">
        <v>20</v>
      </c>
      <c r="M6" s="19"/>
      <c r="N6" s="19">
        <v>20</v>
      </c>
      <c r="O6" s="19">
        <v>120</v>
      </c>
      <c r="P6" s="19">
        <v>800</v>
      </c>
    </row>
    <row r="7" spans="1:16" ht="18.75">
      <c r="A7" s="5"/>
      <c r="B7" s="2"/>
      <c r="C7" s="5">
        <v>2</v>
      </c>
      <c r="D7" s="19">
        <v>410</v>
      </c>
      <c r="E7" s="19">
        <v>30</v>
      </c>
      <c r="F7" s="19"/>
      <c r="G7" s="19">
        <v>10</v>
      </c>
      <c r="H7" s="19">
        <v>265</v>
      </c>
      <c r="I7" s="19">
        <v>200</v>
      </c>
      <c r="J7" s="19"/>
      <c r="K7" s="19">
        <v>20</v>
      </c>
      <c r="L7" s="19">
        <v>20</v>
      </c>
      <c r="M7" s="19"/>
      <c r="N7" s="19">
        <v>20</v>
      </c>
      <c r="O7" s="19">
        <v>55</v>
      </c>
      <c r="P7" s="19">
        <v>820</v>
      </c>
    </row>
    <row r="8" spans="1:16" ht="18.75">
      <c r="A8" s="5"/>
      <c r="B8" s="2"/>
      <c r="C8" s="5">
        <v>3</v>
      </c>
      <c r="D8" s="19">
        <v>410</v>
      </c>
      <c r="E8" s="19">
        <v>30</v>
      </c>
      <c r="F8" s="19"/>
      <c r="G8" s="19">
        <v>10</v>
      </c>
      <c r="H8" s="19">
        <v>295</v>
      </c>
      <c r="I8" s="19">
        <v>200</v>
      </c>
      <c r="J8" s="19"/>
      <c r="K8" s="19">
        <v>20</v>
      </c>
      <c r="L8" s="19">
        <v>20</v>
      </c>
      <c r="M8" s="19"/>
      <c r="N8" s="19">
        <v>20</v>
      </c>
      <c r="O8" s="19">
        <v>45</v>
      </c>
      <c r="P8" s="19">
        <v>850</v>
      </c>
    </row>
    <row r="9" spans="1:16" ht="18.75">
      <c r="A9" s="5"/>
      <c r="B9" s="2"/>
      <c r="C9" s="5">
        <v>4</v>
      </c>
      <c r="D9" s="19">
        <v>410</v>
      </c>
      <c r="E9" s="19">
        <v>30</v>
      </c>
      <c r="F9" s="19"/>
      <c r="G9" s="19">
        <v>10</v>
      </c>
      <c r="H9" s="19">
        <v>295</v>
      </c>
      <c r="I9" s="19">
        <v>200</v>
      </c>
      <c r="J9" s="19"/>
      <c r="K9" s="19">
        <v>20</v>
      </c>
      <c r="L9" s="19">
        <v>20</v>
      </c>
      <c r="M9" s="19"/>
      <c r="N9" s="19">
        <v>20</v>
      </c>
      <c r="O9" s="19">
        <v>45</v>
      </c>
      <c r="P9" s="19">
        <v>850</v>
      </c>
    </row>
    <row r="10" spans="1:16" ht="18.75">
      <c r="A10" s="5"/>
      <c r="B10" s="2"/>
      <c r="C10" s="5">
        <v>5</v>
      </c>
      <c r="D10" s="19">
        <v>410</v>
      </c>
      <c r="E10" s="19">
        <v>30</v>
      </c>
      <c r="F10" s="19"/>
      <c r="G10" s="19">
        <v>10</v>
      </c>
      <c r="H10" s="19">
        <v>295</v>
      </c>
      <c r="I10" s="19">
        <v>200</v>
      </c>
      <c r="J10" s="19"/>
      <c r="K10" s="19">
        <v>20</v>
      </c>
      <c r="L10" s="19">
        <v>20</v>
      </c>
      <c r="M10" s="19"/>
      <c r="N10" s="19">
        <v>20</v>
      </c>
      <c r="O10" s="19">
        <v>45</v>
      </c>
      <c r="P10" s="19">
        <v>850</v>
      </c>
    </row>
    <row r="11" spans="1:16" ht="18.75">
      <c r="A11" s="5"/>
      <c r="B11" s="2"/>
      <c r="C11" s="5">
        <v>6</v>
      </c>
      <c r="D11" s="19">
        <v>420</v>
      </c>
      <c r="E11" s="19">
        <v>40</v>
      </c>
      <c r="F11" s="19"/>
      <c r="G11" s="19">
        <v>10</v>
      </c>
      <c r="H11" s="19">
        <v>295</v>
      </c>
      <c r="I11" s="19">
        <v>200</v>
      </c>
      <c r="J11" s="19"/>
      <c r="K11" s="19">
        <v>20</v>
      </c>
      <c r="L11" s="19">
        <v>20</v>
      </c>
      <c r="M11" s="19"/>
      <c r="N11" s="19">
        <v>20</v>
      </c>
      <c r="O11" s="19">
        <v>45</v>
      </c>
      <c r="P11" s="19">
        <v>870</v>
      </c>
    </row>
    <row r="12" spans="1:16" ht="18.75">
      <c r="A12" s="5"/>
      <c r="B12" s="2"/>
      <c r="C12" s="5">
        <v>7</v>
      </c>
      <c r="D12" s="19">
        <v>420</v>
      </c>
      <c r="E12" s="19">
        <v>40</v>
      </c>
      <c r="F12" s="19"/>
      <c r="G12" s="19">
        <v>10</v>
      </c>
      <c r="H12" s="19">
        <v>295</v>
      </c>
      <c r="I12" s="19">
        <v>200</v>
      </c>
      <c r="J12" s="19"/>
      <c r="K12" s="19">
        <v>20</v>
      </c>
      <c r="L12" s="19">
        <v>20</v>
      </c>
      <c r="M12" s="19"/>
      <c r="N12" s="19">
        <v>20</v>
      </c>
      <c r="O12" s="19">
        <v>45</v>
      </c>
      <c r="P12" s="19">
        <v>870</v>
      </c>
    </row>
    <row r="13" spans="1:16" ht="18.75">
      <c r="A13" s="5"/>
      <c r="B13" s="2"/>
      <c r="C13" s="5">
        <v>8</v>
      </c>
      <c r="D13" s="19">
        <v>420</v>
      </c>
      <c r="E13" s="19">
        <v>40</v>
      </c>
      <c r="F13" s="19"/>
      <c r="G13" s="19">
        <v>10</v>
      </c>
      <c r="H13" s="19">
        <v>295</v>
      </c>
      <c r="I13" s="19">
        <v>200</v>
      </c>
      <c r="J13" s="19"/>
      <c r="K13" s="19">
        <v>20</v>
      </c>
      <c r="L13" s="19">
        <v>20</v>
      </c>
      <c r="M13" s="19"/>
      <c r="N13" s="19">
        <v>20</v>
      </c>
      <c r="O13" s="19">
        <v>45</v>
      </c>
      <c r="P13" s="19">
        <v>870</v>
      </c>
    </row>
    <row r="14" spans="1:16" ht="18.75">
      <c r="A14" s="5"/>
      <c r="B14" s="2"/>
      <c r="C14" s="5">
        <v>9</v>
      </c>
      <c r="D14" s="19">
        <v>470</v>
      </c>
      <c r="E14" s="19">
        <v>40</v>
      </c>
      <c r="F14" s="19"/>
      <c r="G14" s="19">
        <v>10</v>
      </c>
      <c r="H14" s="19">
        <v>325</v>
      </c>
      <c r="I14" s="19">
        <v>200</v>
      </c>
      <c r="J14" s="19"/>
      <c r="K14" s="19">
        <v>20</v>
      </c>
      <c r="L14" s="19">
        <v>20</v>
      </c>
      <c r="M14" s="19"/>
      <c r="N14" s="19">
        <v>20</v>
      </c>
      <c r="O14" s="19">
        <v>45</v>
      </c>
      <c r="P14" s="19">
        <v>950</v>
      </c>
    </row>
    <row r="15" spans="1:16" ht="18.75">
      <c r="A15" s="5"/>
      <c r="B15" s="2"/>
      <c r="C15" s="5">
        <v>10</v>
      </c>
      <c r="D15" s="19">
        <v>470</v>
      </c>
      <c r="E15" s="19">
        <v>40</v>
      </c>
      <c r="F15" s="19"/>
      <c r="G15" s="19">
        <v>10</v>
      </c>
      <c r="H15" s="19">
        <v>325</v>
      </c>
      <c r="I15" s="19">
        <v>200</v>
      </c>
      <c r="J15" s="19"/>
      <c r="K15" s="19">
        <v>20</v>
      </c>
      <c r="L15" s="19">
        <v>20</v>
      </c>
      <c r="M15" s="19"/>
      <c r="N15" s="19">
        <v>20</v>
      </c>
      <c r="O15" s="19">
        <v>45</v>
      </c>
      <c r="P15" s="19">
        <v>950</v>
      </c>
    </row>
    <row r="16" spans="1:16" ht="18.75">
      <c r="A16" s="5"/>
      <c r="B16" s="2"/>
      <c r="C16" s="5">
        <v>11</v>
      </c>
      <c r="D16" s="19">
        <v>520</v>
      </c>
      <c r="E16" s="19">
        <v>50</v>
      </c>
      <c r="F16" s="19"/>
      <c r="G16" s="19">
        <v>10</v>
      </c>
      <c r="H16" s="19">
        <v>405</v>
      </c>
      <c r="I16" s="19">
        <v>200</v>
      </c>
      <c r="J16" s="19"/>
      <c r="K16" s="19">
        <v>20</v>
      </c>
      <c r="L16" s="19">
        <v>20</v>
      </c>
      <c r="M16" s="19"/>
      <c r="N16" s="19">
        <v>20</v>
      </c>
      <c r="O16" s="19">
        <v>75</v>
      </c>
      <c r="P16" s="19">
        <v>1120</v>
      </c>
    </row>
    <row r="17" spans="1:16" ht="18.75">
      <c r="A17" s="5"/>
      <c r="B17" s="2"/>
      <c r="C17" s="5">
        <v>12</v>
      </c>
      <c r="D17" s="19">
        <v>520</v>
      </c>
      <c r="E17" s="19">
        <v>50</v>
      </c>
      <c r="F17" s="19"/>
      <c r="G17" s="19">
        <v>10</v>
      </c>
      <c r="H17" s="19">
        <v>405</v>
      </c>
      <c r="I17" s="19">
        <v>200</v>
      </c>
      <c r="J17" s="19"/>
      <c r="K17" s="19">
        <v>20</v>
      </c>
      <c r="L17" s="19">
        <v>20</v>
      </c>
      <c r="M17" s="19"/>
      <c r="N17" s="19">
        <v>20</v>
      </c>
      <c r="O17" s="19">
        <v>75</v>
      </c>
      <c r="P17" s="19">
        <v>1120</v>
      </c>
    </row>
    <row r="18" spans="1:16" s="41" customFormat="1" ht="37.5">
      <c r="A18" s="39">
        <v>2</v>
      </c>
      <c r="B18" s="7" t="s">
        <v>492</v>
      </c>
      <c r="C18" s="39">
        <v>1</v>
      </c>
      <c r="D18" s="40">
        <v>525</v>
      </c>
      <c r="E18" s="40"/>
      <c r="F18" s="40"/>
      <c r="G18" s="40">
        <v>10</v>
      </c>
      <c r="H18" s="40">
        <v>750</v>
      </c>
      <c r="I18" s="40">
        <v>70</v>
      </c>
      <c r="J18" s="40"/>
      <c r="K18" s="40">
        <v>0</v>
      </c>
      <c r="L18" s="40"/>
      <c r="M18" s="40">
        <v>60</v>
      </c>
      <c r="N18" s="40"/>
      <c r="O18" s="40"/>
      <c r="P18" s="40">
        <f>SUM(D18:O18)</f>
        <v>1415</v>
      </c>
    </row>
    <row r="19" spans="1:16" ht="18.75">
      <c r="A19" s="5"/>
      <c r="B19" s="2"/>
      <c r="C19" s="5">
        <v>2</v>
      </c>
      <c r="D19" s="40">
        <v>525</v>
      </c>
      <c r="E19" s="19"/>
      <c r="F19" s="19"/>
      <c r="G19" s="19">
        <v>10</v>
      </c>
      <c r="H19" s="19">
        <v>750</v>
      </c>
      <c r="I19" s="19">
        <v>70</v>
      </c>
      <c r="J19" s="19"/>
      <c r="K19" s="19">
        <v>10</v>
      </c>
      <c r="L19" s="19"/>
      <c r="M19" s="40">
        <v>60</v>
      </c>
      <c r="N19" s="19"/>
      <c r="O19" s="19"/>
      <c r="P19" s="19">
        <f>SUM(D19:O19)</f>
        <v>1425</v>
      </c>
    </row>
    <row r="20" spans="1:16" ht="18.75">
      <c r="A20" s="5"/>
      <c r="B20" s="2"/>
      <c r="C20" s="5">
        <v>3</v>
      </c>
      <c r="D20" s="40">
        <v>525</v>
      </c>
      <c r="E20" s="19"/>
      <c r="F20" s="19">
        <v>40</v>
      </c>
      <c r="G20" s="19">
        <v>10</v>
      </c>
      <c r="H20" s="19">
        <v>750</v>
      </c>
      <c r="I20" s="19">
        <v>70</v>
      </c>
      <c r="J20" s="19"/>
      <c r="K20" s="19">
        <v>10</v>
      </c>
      <c r="L20" s="19"/>
      <c r="M20" s="40">
        <v>60</v>
      </c>
      <c r="N20" s="19"/>
      <c r="O20" s="19"/>
      <c r="P20" s="19">
        <f aca="true" t="shared" si="0" ref="P20:P29">SUM(D20:O20)</f>
        <v>1465</v>
      </c>
    </row>
    <row r="21" spans="1:16" ht="18.75">
      <c r="A21" s="5"/>
      <c r="B21" s="2"/>
      <c r="C21" s="5">
        <v>4</v>
      </c>
      <c r="D21" s="19">
        <v>550</v>
      </c>
      <c r="E21" s="19"/>
      <c r="F21" s="19">
        <v>40</v>
      </c>
      <c r="G21" s="19">
        <v>10</v>
      </c>
      <c r="H21" s="19">
        <v>750</v>
      </c>
      <c r="I21" s="19">
        <v>70</v>
      </c>
      <c r="J21" s="19"/>
      <c r="K21" s="19">
        <v>10</v>
      </c>
      <c r="L21" s="19"/>
      <c r="M21" s="40">
        <v>60</v>
      </c>
      <c r="N21" s="19"/>
      <c r="O21" s="19"/>
      <c r="P21" s="19">
        <f t="shared" si="0"/>
        <v>1490</v>
      </c>
    </row>
    <row r="22" spans="1:16" ht="18.75">
      <c r="A22" s="5"/>
      <c r="B22" s="2"/>
      <c r="C22" s="5">
        <v>5</v>
      </c>
      <c r="D22" s="19">
        <v>550</v>
      </c>
      <c r="E22" s="19"/>
      <c r="F22" s="19">
        <v>50</v>
      </c>
      <c r="G22" s="19">
        <v>10</v>
      </c>
      <c r="H22" s="19">
        <v>750</v>
      </c>
      <c r="I22" s="19">
        <v>70</v>
      </c>
      <c r="J22" s="19"/>
      <c r="K22" s="19">
        <v>10</v>
      </c>
      <c r="L22" s="19"/>
      <c r="M22" s="40">
        <v>60</v>
      </c>
      <c r="N22" s="19"/>
      <c r="O22" s="19"/>
      <c r="P22" s="19">
        <f t="shared" si="0"/>
        <v>1500</v>
      </c>
    </row>
    <row r="23" spans="1:16" ht="18.75">
      <c r="A23" s="5"/>
      <c r="B23" s="2"/>
      <c r="C23" s="5">
        <v>6</v>
      </c>
      <c r="D23" s="19">
        <v>650</v>
      </c>
      <c r="E23" s="19"/>
      <c r="F23" s="19">
        <v>60</v>
      </c>
      <c r="G23" s="19">
        <v>10</v>
      </c>
      <c r="H23" s="19">
        <v>750</v>
      </c>
      <c r="I23" s="19">
        <v>90</v>
      </c>
      <c r="J23" s="19"/>
      <c r="K23" s="19">
        <v>10</v>
      </c>
      <c r="L23" s="19"/>
      <c r="M23" s="40">
        <v>60</v>
      </c>
      <c r="N23" s="19"/>
      <c r="O23" s="19"/>
      <c r="P23" s="19">
        <f t="shared" si="0"/>
        <v>1630</v>
      </c>
    </row>
    <row r="24" spans="1:16" ht="18.75">
      <c r="A24" s="5"/>
      <c r="B24" s="2"/>
      <c r="C24" s="5">
        <v>7</v>
      </c>
      <c r="D24" s="19">
        <v>650</v>
      </c>
      <c r="E24" s="19">
        <v>20</v>
      </c>
      <c r="F24" s="19">
        <v>60</v>
      </c>
      <c r="G24" s="19">
        <v>10</v>
      </c>
      <c r="H24" s="19">
        <v>750</v>
      </c>
      <c r="I24" s="19">
        <v>90</v>
      </c>
      <c r="J24" s="19"/>
      <c r="K24" s="19">
        <v>10</v>
      </c>
      <c r="L24" s="19"/>
      <c r="M24" s="40">
        <v>60</v>
      </c>
      <c r="N24" s="19"/>
      <c r="O24" s="19"/>
      <c r="P24" s="19">
        <f t="shared" si="0"/>
        <v>1650</v>
      </c>
    </row>
    <row r="25" spans="1:16" ht="18.75">
      <c r="A25" s="5"/>
      <c r="B25" s="2"/>
      <c r="C25" s="5">
        <v>8</v>
      </c>
      <c r="D25" s="19">
        <v>650</v>
      </c>
      <c r="E25" s="19">
        <v>20</v>
      </c>
      <c r="F25" s="19">
        <v>60</v>
      </c>
      <c r="G25" s="19">
        <v>10</v>
      </c>
      <c r="H25" s="19">
        <v>750</v>
      </c>
      <c r="I25" s="19">
        <v>90</v>
      </c>
      <c r="J25" s="19"/>
      <c r="K25" s="19">
        <v>10</v>
      </c>
      <c r="L25" s="19"/>
      <c r="M25" s="40">
        <v>60</v>
      </c>
      <c r="N25" s="19"/>
      <c r="O25" s="19"/>
      <c r="P25" s="19">
        <f t="shared" si="0"/>
        <v>1650</v>
      </c>
    </row>
    <row r="26" spans="1:16" ht="18.75">
      <c r="A26" s="5"/>
      <c r="B26" s="2"/>
      <c r="C26" s="5">
        <v>9</v>
      </c>
      <c r="D26" s="19">
        <v>770</v>
      </c>
      <c r="E26" s="19">
        <v>60</v>
      </c>
      <c r="F26" s="19">
        <v>60</v>
      </c>
      <c r="G26" s="19">
        <v>10</v>
      </c>
      <c r="H26" s="19">
        <v>800</v>
      </c>
      <c r="I26" s="19">
        <v>100</v>
      </c>
      <c r="J26" s="19"/>
      <c r="K26" s="19">
        <v>10</v>
      </c>
      <c r="L26" s="19"/>
      <c r="M26" s="40">
        <v>60</v>
      </c>
      <c r="N26" s="19"/>
      <c r="O26" s="19"/>
      <c r="P26" s="19">
        <f t="shared" si="0"/>
        <v>1870</v>
      </c>
    </row>
    <row r="27" spans="1:16" ht="18.75">
      <c r="A27" s="5"/>
      <c r="B27" s="2"/>
      <c r="C27" s="5">
        <v>10</v>
      </c>
      <c r="D27" s="19">
        <v>770</v>
      </c>
      <c r="E27" s="19">
        <v>70</v>
      </c>
      <c r="F27" s="19">
        <v>60</v>
      </c>
      <c r="G27" s="19">
        <v>10</v>
      </c>
      <c r="H27" s="19">
        <v>800</v>
      </c>
      <c r="I27" s="19">
        <v>100</v>
      </c>
      <c r="J27" s="19"/>
      <c r="K27" s="19">
        <v>10</v>
      </c>
      <c r="L27" s="19"/>
      <c r="M27" s="40">
        <v>60</v>
      </c>
      <c r="N27" s="19"/>
      <c r="O27" s="19"/>
      <c r="P27" s="19">
        <f t="shared" si="0"/>
        <v>1880</v>
      </c>
    </row>
    <row r="28" spans="1:16" ht="18.75">
      <c r="A28" s="5"/>
      <c r="B28" s="2"/>
      <c r="C28" s="5">
        <v>11</v>
      </c>
      <c r="D28" s="19">
        <v>900</v>
      </c>
      <c r="E28" s="19">
        <v>120</v>
      </c>
      <c r="F28" s="19">
        <v>60</v>
      </c>
      <c r="G28" s="19">
        <v>20</v>
      </c>
      <c r="H28" s="19">
        <v>800</v>
      </c>
      <c r="I28" s="19">
        <v>100</v>
      </c>
      <c r="J28" s="19"/>
      <c r="K28" s="19">
        <v>20</v>
      </c>
      <c r="L28" s="19"/>
      <c r="M28" s="19">
        <v>70</v>
      </c>
      <c r="N28" s="19"/>
      <c r="O28" s="19"/>
      <c r="P28" s="19">
        <f t="shared" si="0"/>
        <v>2090</v>
      </c>
    </row>
    <row r="29" spans="1:16" ht="18.75">
      <c r="A29" s="5"/>
      <c r="B29" s="2"/>
      <c r="C29" s="5">
        <v>12</v>
      </c>
      <c r="D29" s="19">
        <v>900</v>
      </c>
      <c r="E29" s="19">
        <v>120</v>
      </c>
      <c r="F29" s="19">
        <v>60</v>
      </c>
      <c r="G29" s="19">
        <v>20</v>
      </c>
      <c r="H29" s="19">
        <v>800</v>
      </c>
      <c r="I29" s="19">
        <v>100</v>
      </c>
      <c r="J29" s="19"/>
      <c r="K29" s="19">
        <v>20</v>
      </c>
      <c r="L29" s="19"/>
      <c r="M29" s="19">
        <v>70</v>
      </c>
      <c r="N29" s="19"/>
      <c r="O29" s="19"/>
      <c r="P29" s="19">
        <f t="shared" si="0"/>
        <v>2090</v>
      </c>
    </row>
    <row r="30" spans="1:16" s="41" customFormat="1" ht="37.5">
      <c r="A30" s="39">
        <v>3</v>
      </c>
      <c r="B30" s="28" t="s">
        <v>591</v>
      </c>
      <c r="C30" s="39">
        <v>1</v>
      </c>
      <c r="D30" s="40">
        <v>400</v>
      </c>
      <c r="E30" s="40"/>
      <c r="F30" s="40"/>
      <c r="G30" s="40"/>
      <c r="H30" s="40"/>
      <c r="I30" s="40"/>
      <c r="J30" s="40"/>
      <c r="K30" s="40"/>
      <c r="L30" s="40"/>
      <c r="M30" s="40">
        <v>2200</v>
      </c>
      <c r="N30" s="40"/>
      <c r="O30" s="40"/>
      <c r="P30" s="40">
        <f>SUM(D30:O30)</f>
        <v>2600</v>
      </c>
    </row>
    <row r="31" spans="1:16" ht="18.75">
      <c r="A31" s="5"/>
      <c r="B31" s="2"/>
      <c r="C31" s="5">
        <v>2</v>
      </c>
      <c r="D31" s="19">
        <v>400</v>
      </c>
      <c r="E31" s="19"/>
      <c r="F31" s="19"/>
      <c r="G31" s="19"/>
      <c r="H31" s="19"/>
      <c r="I31" s="19"/>
      <c r="J31" s="19"/>
      <c r="K31" s="19"/>
      <c r="L31" s="19"/>
      <c r="M31" s="19">
        <v>2200</v>
      </c>
      <c r="N31" s="19"/>
      <c r="O31" s="19"/>
      <c r="P31" s="19">
        <f>SUM(D31:O31)</f>
        <v>2600</v>
      </c>
    </row>
    <row r="32" spans="1:16" ht="18.75">
      <c r="A32" s="5"/>
      <c r="B32" s="2"/>
      <c r="C32" s="5">
        <v>3</v>
      </c>
      <c r="D32" s="19">
        <v>400</v>
      </c>
      <c r="E32" s="19"/>
      <c r="F32" s="19">
        <v>100</v>
      </c>
      <c r="G32" s="19"/>
      <c r="H32" s="19"/>
      <c r="I32" s="19"/>
      <c r="J32" s="19"/>
      <c r="K32" s="19"/>
      <c r="L32" s="19"/>
      <c r="M32" s="19">
        <v>2200</v>
      </c>
      <c r="N32" s="19"/>
      <c r="O32" s="19"/>
      <c r="P32" s="19">
        <f aca="true" t="shared" si="1" ref="P32:P41">SUM(D32:O32)</f>
        <v>2700</v>
      </c>
    </row>
    <row r="33" spans="1:16" ht="18.75">
      <c r="A33" s="5"/>
      <c r="B33" s="2"/>
      <c r="C33" s="5">
        <v>4</v>
      </c>
      <c r="D33" s="19">
        <v>400</v>
      </c>
      <c r="E33" s="19"/>
      <c r="F33" s="19">
        <v>100</v>
      </c>
      <c r="G33" s="19"/>
      <c r="H33" s="19"/>
      <c r="I33" s="19"/>
      <c r="J33" s="19"/>
      <c r="K33" s="19"/>
      <c r="L33" s="19"/>
      <c r="M33" s="19">
        <v>2200</v>
      </c>
      <c r="N33" s="19"/>
      <c r="O33" s="19"/>
      <c r="P33" s="19">
        <f t="shared" si="1"/>
        <v>2700</v>
      </c>
    </row>
    <row r="34" spans="1:16" ht="18.75">
      <c r="A34" s="5"/>
      <c r="B34" s="2"/>
      <c r="C34" s="5">
        <v>5</v>
      </c>
      <c r="D34" s="19">
        <v>400</v>
      </c>
      <c r="E34" s="19"/>
      <c r="F34" s="19">
        <v>100</v>
      </c>
      <c r="G34" s="19"/>
      <c r="H34" s="19"/>
      <c r="I34" s="19"/>
      <c r="J34" s="19"/>
      <c r="K34" s="19"/>
      <c r="L34" s="19"/>
      <c r="M34" s="19">
        <v>2200</v>
      </c>
      <c r="N34" s="19"/>
      <c r="O34" s="19"/>
      <c r="P34" s="19">
        <f t="shared" si="1"/>
        <v>2700</v>
      </c>
    </row>
    <row r="35" spans="1:16" ht="18.75">
      <c r="A35" s="5"/>
      <c r="B35" s="2"/>
      <c r="C35" s="5">
        <v>6</v>
      </c>
      <c r="D35" s="19">
        <v>550</v>
      </c>
      <c r="E35" s="19"/>
      <c r="F35" s="19">
        <v>100</v>
      </c>
      <c r="G35" s="19"/>
      <c r="H35" s="19"/>
      <c r="I35" s="19"/>
      <c r="J35" s="19"/>
      <c r="K35" s="19"/>
      <c r="L35" s="19"/>
      <c r="M35" s="19">
        <v>2200</v>
      </c>
      <c r="N35" s="19"/>
      <c r="O35" s="19"/>
      <c r="P35" s="19">
        <f t="shared" si="1"/>
        <v>2850</v>
      </c>
    </row>
    <row r="36" spans="1:16" ht="18.75">
      <c r="A36" s="5"/>
      <c r="B36" s="2"/>
      <c r="C36" s="5">
        <v>7</v>
      </c>
      <c r="D36" s="19">
        <v>550</v>
      </c>
      <c r="E36" s="19"/>
      <c r="F36" s="19">
        <v>100</v>
      </c>
      <c r="G36" s="19"/>
      <c r="H36" s="19"/>
      <c r="I36" s="19"/>
      <c r="J36" s="19"/>
      <c r="K36" s="19"/>
      <c r="L36" s="19"/>
      <c r="M36" s="19">
        <v>2200</v>
      </c>
      <c r="N36" s="19"/>
      <c r="O36" s="19"/>
      <c r="P36" s="19">
        <f t="shared" si="1"/>
        <v>2850</v>
      </c>
    </row>
    <row r="37" spans="1:16" ht="18.75">
      <c r="A37" s="5"/>
      <c r="B37" s="2"/>
      <c r="C37" s="5">
        <v>8</v>
      </c>
      <c r="D37" s="19">
        <v>550</v>
      </c>
      <c r="E37" s="19"/>
      <c r="F37" s="19">
        <v>100</v>
      </c>
      <c r="G37" s="19"/>
      <c r="H37" s="19"/>
      <c r="I37" s="19"/>
      <c r="J37" s="19"/>
      <c r="K37" s="19"/>
      <c r="L37" s="19"/>
      <c r="M37" s="19">
        <v>2200</v>
      </c>
      <c r="N37" s="19"/>
      <c r="O37" s="19"/>
      <c r="P37" s="19">
        <f t="shared" si="1"/>
        <v>2850</v>
      </c>
    </row>
    <row r="38" spans="1:16" ht="18.75">
      <c r="A38" s="5"/>
      <c r="B38" s="2"/>
      <c r="C38" s="5">
        <v>9</v>
      </c>
      <c r="D38" s="19">
        <v>600</v>
      </c>
      <c r="E38" s="19"/>
      <c r="F38" s="19">
        <v>125</v>
      </c>
      <c r="G38" s="19"/>
      <c r="H38" s="19"/>
      <c r="I38" s="19"/>
      <c r="J38" s="19"/>
      <c r="K38" s="19"/>
      <c r="L38" s="19"/>
      <c r="M38" s="19">
        <v>2500</v>
      </c>
      <c r="N38" s="19"/>
      <c r="O38" s="19"/>
      <c r="P38" s="19">
        <f t="shared" si="1"/>
        <v>3225</v>
      </c>
    </row>
    <row r="39" spans="1:16" ht="18.75">
      <c r="A39" s="5"/>
      <c r="B39" s="2"/>
      <c r="C39" s="5">
        <v>10</v>
      </c>
      <c r="D39" s="19">
        <v>600</v>
      </c>
      <c r="E39" s="19"/>
      <c r="F39" s="19">
        <v>125</v>
      </c>
      <c r="G39" s="19"/>
      <c r="H39" s="19"/>
      <c r="I39" s="19"/>
      <c r="J39" s="19"/>
      <c r="K39" s="19"/>
      <c r="L39" s="19"/>
      <c r="M39" s="19">
        <v>2500</v>
      </c>
      <c r="N39" s="19"/>
      <c r="O39" s="19"/>
      <c r="P39" s="19">
        <f t="shared" si="1"/>
        <v>3225</v>
      </c>
    </row>
    <row r="40" spans="1:16" ht="18.75">
      <c r="A40" s="5"/>
      <c r="B40" s="2"/>
      <c r="C40" s="5">
        <v>11</v>
      </c>
      <c r="D40" s="19">
        <v>700</v>
      </c>
      <c r="E40" s="19"/>
      <c r="F40" s="19">
        <v>300</v>
      </c>
      <c r="G40" s="19"/>
      <c r="H40" s="19"/>
      <c r="I40" s="19"/>
      <c r="J40" s="19"/>
      <c r="K40" s="19"/>
      <c r="L40" s="19"/>
      <c r="M40" s="19">
        <v>2500</v>
      </c>
      <c r="N40" s="19"/>
      <c r="O40" s="19"/>
      <c r="P40" s="19">
        <f t="shared" si="1"/>
        <v>3500</v>
      </c>
    </row>
    <row r="41" spans="1:16" ht="18.75">
      <c r="A41" s="5"/>
      <c r="B41" s="2"/>
      <c r="C41" s="5">
        <v>12</v>
      </c>
      <c r="D41" s="19">
        <v>700</v>
      </c>
      <c r="E41" s="19"/>
      <c r="F41" s="19">
        <v>300</v>
      </c>
      <c r="G41" s="19"/>
      <c r="H41" s="19"/>
      <c r="I41" s="19"/>
      <c r="J41" s="19"/>
      <c r="K41" s="19"/>
      <c r="L41" s="19"/>
      <c r="M41" s="19">
        <v>2500</v>
      </c>
      <c r="N41" s="19"/>
      <c r="O41" s="19"/>
      <c r="P41" s="19">
        <f t="shared" si="1"/>
        <v>3500</v>
      </c>
    </row>
    <row r="42" spans="1:16" s="41" customFormat="1" ht="37.5">
      <c r="A42" s="39">
        <v>4</v>
      </c>
      <c r="B42" s="13" t="s">
        <v>653</v>
      </c>
      <c r="C42" s="39">
        <v>4</v>
      </c>
      <c r="D42" s="40" t="s">
        <v>448</v>
      </c>
      <c r="E42" s="40" t="s">
        <v>448</v>
      </c>
      <c r="F42" s="40" t="s">
        <v>448</v>
      </c>
      <c r="G42" s="40" t="s">
        <v>448</v>
      </c>
      <c r="H42" s="40" t="s">
        <v>448</v>
      </c>
      <c r="I42" s="40" t="s">
        <v>448</v>
      </c>
      <c r="J42" s="40" t="s">
        <v>448</v>
      </c>
      <c r="K42" s="40" t="s">
        <v>448</v>
      </c>
      <c r="L42" s="40" t="s">
        <v>448</v>
      </c>
      <c r="M42" s="40" t="s">
        <v>448</v>
      </c>
      <c r="N42" s="40" t="s">
        <v>448</v>
      </c>
      <c r="O42" s="40" t="s">
        <v>448</v>
      </c>
      <c r="P42" s="40">
        <v>125000</v>
      </c>
    </row>
    <row r="43" spans="1:16" ht="18.75">
      <c r="A43" s="5"/>
      <c r="B43" s="2"/>
      <c r="C43" s="5">
        <v>5</v>
      </c>
      <c r="D43" s="19" t="s">
        <v>448</v>
      </c>
      <c r="E43" s="19" t="s">
        <v>448</v>
      </c>
      <c r="F43" s="19" t="s">
        <v>448</v>
      </c>
      <c r="G43" s="19" t="s">
        <v>448</v>
      </c>
      <c r="H43" s="19" t="s">
        <v>448</v>
      </c>
      <c r="I43" s="19" t="s">
        <v>448</v>
      </c>
      <c r="J43" s="19" t="s">
        <v>448</v>
      </c>
      <c r="K43" s="19" t="s">
        <v>448</v>
      </c>
      <c r="L43" s="19" t="s">
        <v>448</v>
      </c>
      <c r="M43" s="19" t="s">
        <v>448</v>
      </c>
      <c r="N43" s="19" t="s">
        <v>448</v>
      </c>
      <c r="O43" s="19" t="s">
        <v>448</v>
      </c>
      <c r="P43" s="40">
        <v>125000</v>
      </c>
    </row>
    <row r="44" spans="1:16" ht="18.75">
      <c r="A44" s="5"/>
      <c r="B44" s="2"/>
      <c r="C44" s="5">
        <v>6</v>
      </c>
      <c r="D44" s="19" t="s">
        <v>448</v>
      </c>
      <c r="E44" s="19" t="s">
        <v>448</v>
      </c>
      <c r="F44" s="19" t="s">
        <v>448</v>
      </c>
      <c r="G44" s="19" t="s">
        <v>448</v>
      </c>
      <c r="H44" s="19" t="s">
        <v>448</v>
      </c>
      <c r="I44" s="19" t="s">
        <v>448</v>
      </c>
      <c r="J44" s="19" t="s">
        <v>448</v>
      </c>
      <c r="K44" s="19" t="s">
        <v>448</v>
      </c>
      <c r="L44" s="19" t="s">
        <v>448</v>
      </c>
      <c r="M44" s="19" t="s">
        <v>448</v>
      </c>
      <c r="N44" s="19" t="s">
        <v>448</v>
      </c>
      <c r="O44" s="19" t="s">
        <v>448</v>
      </c>
      <c r="P44" s="40">
        <v>125000</v>
      </c>
    </row>
    <row r="45" spans="1:16" ht="18.75">
      <c r="A45" s="5"/>
      <c r="B45" s="2"/>
      <c r="C45" s="5">
        <v>7</v>
      </c>
      <c r="D45" s="19" t="s">
        <v>448</v>
      </c>
      <c r="E45" s="19" t="s">
        <v>448</v>
      </c>
      <c r="F45" s="19" t="s">
        <v>448</v>
      </c>
      <c r="G45" s="19" t="s">
        <v>448</v>
      </c>
      <c r="H45" s="19" t="s">
        <v>448</v>
      </c>
      <c r="I45" s="19" t="s">
        <v>448</v>
      </c>
      <c r="J45" s="19" t="s">
        <v>448</v>
      </c>
      <c r="K45" s="19" t="s">
        <v>448</v>
      </c>
      <c r="L45" s="19" t="s">
        <v>448</v>
      </c>
      <c r="M45" s="19" t="s">
        <v>448</v>
      </c>
      <c r="N45" s="19" t="s">
        <v>448</v>
      </c>
      <c r="O45" s="19" t="s">
        <v>448</v>
      </c>
      <c r="P45" s="40">
        <v>125000</v>
      </c>
    </row>
    <row r="46" spans="1:16" ht="18.75">
      <c r="A46" s="5"/>
      <c r="B46" s="2"/>
      <c r="C46" s="5">
        <v>8</v>
      </c>
      <c r="D46" s="19" t="s">
        <v>448</v>
      </c>
      <c r="E46" s="19" t="s">
        <v>448</v>
      </c>
      <c r="F46" s="19" t="s">
        <v>448</v>
      </c>
      <c r="G46" s="19" t="s">
        <v>448</v>
      </c>
      <c r="H46" s="19" t="s">
        <v>448</v>
      </c>
      <c r="I46" s="19" t="s">
        <v>448</v>
      </c>
      <c r="J46" s="19" t="s">
        <v>448</v>
      </c>
      <c r="K46" s="19" t="s">
        <v>448</v>
      </c>
      <c r="L46" s="19" t="s">
        <v>448</v>
      </c>
      <c r="M46" s="19" t="s">
        <v>448</v>
      </c>
      <c r="N46" s="19" t="s">
        <v>448</v>
      </c>
      <c r="O46" s="19" t="s">
        <v>448</v>
      </c>
      <c r="P46" s="40">
        <v>125000</v>
      </c>
    </row>
    <row r="47" spans="1:16" ht="18.75">
      <c r="A47" s="5"/>
      <c r="B47" s="2"/>
      <c r="C47" s="5">
        <v>9</v>
      </c>
      <c r="D47" s="19" t="s">
        <v>448</v>
      </c>
      <c r="E47" s="19" t="s">
        <v>448</v>
      </c>
      <c r="F47" s="19" t="s">
        <v>448</v>
      </c>
      <c r="G47" s="19" t="s">
        <v>448</v>
      </c>
      <c r="H47" s="19" t="s">
        <v>448</v>
      </c>
      <c r="I47" s="19" t="s">
        <v>448</v>
      </c>
      <c r="J47" s="19" t="s">
        <v>448</v>
      </c>
      <c r="K47" s="19" t="s">
        <v>448</v>
      </c>
      <c r="L47" s="19" t="s">
        <v>448</v>
      </c>
      <c r="M47" s="19" t="s">
        <v>448</v>
      </c>
      <c r="N47" s="19" t="s">
        <v>448</v>
      </c>
      <c r="O47" s="19" t="s">
        <v>448</v>
      </c>
      <c r="P47" s="19">
        <v>132000</v>
      </c>
    </row>
    <row r="48" spans="1:16" ht="18.75">
      <c r="A48" s="5"/>
      <c r="B48" s="2"/>
      <c r="C48" s="5">
        <v>10</v>
      </c>
      <c r="D48" s="19" t="s">
        <v>448</v>
      </c>
      <c r="E48" s="19" t="s">
        <v>448</v>
      </c>
      <c r="F48" s="19" t="s">
        <v>448</v>
      </c>
      <c r="G48" s="19" t="s">
        <v>448</v>
      </c>
      <c r="H48" s="19" t="s">
        <v>448</v>
      </c>
      <c r="I48" s="19" t="s">
        <v>448</v>
      </c>
      <c r="J48" s="19" t="s">
        <v>448</v>
      </c>
      <c r="K48" s="19" t="s">
        <v>448</v>
      </c>
      <c r="L48" s="19" t="s">
        <v>448</v>
      </c>
      <c r="M48" s="19" t="s">
        <v>448</v>
      </c>
      <c r="N48" s="19" t="s">
        <v>448</v>
      </c>
      <c r="O48" s="19" t="s">
        <v>448</v>
      </c>
      <c r="P48" s="19">
        <v>132000</v>
      </c>
    </row>
    <row r="49" spans="1:16" ht="18.75">
      <c r="A49" s="5"/>
      <c r="B49" s="2"/>
      <c r="C49" s="5">
        <v>11</v>
      </c>
      <c r="D49" s="19" t="s">
        <v>448</v>
      </c>
      <c r="E49" s="19" t="s">
        <v>448</v>
      </c>
      <c r="F49" s="19" t="s">
        <v>448</v>
      </c>
      <c r="G49" s="19" t="s">
        <v>448</v>
      </c>
      <c r="H49" s="19" t="s">
        <v>448</v>
      </c>
      <c r="I49" s="19" t="s">
        <v>448</v>
      </c>
      <c r="J49" s="19" t="s">
        <v>448</v>
      </c>
      <c r="K49" s="19" t="s">
        <v>448</v>
      </c>
      <c r="L49" s="19" t="s">
        <v>448</v>
      </c>
      <c r="M49" s="19" t="s">
        <v>448</v>
      </c>
      <c r="N49" s="19" t="s">
        <v>448</v>
      </c>
      <c r="O49" s="19" t="s">
        <v>448</v>
      </c>
      <c r="P49" s="19">
        <v>132000</v>
      </c>
    </row>
    <row r="50" spans="1:16" ht="18.75">
      <c r="A50" s="5"/>
      <c r="B50" s="2"/>
      <c r="C50" s="5">
        <v>12</v>
      </c>
      <c r="D50" s="19" t="s">
        <v>448</v>
      </c>
      <c r="E50" s="19" t="s">
        <v>448</v>
      </c>
      <c r="F50" s="19" t="s">
        <v>448</v>
      </c>
      <c r="G50" s="19" t="s">
        <v>448</v>
      </c>
      <c r="H50" s="19" t="s">
        <v>448</v>
      </c>
      <c r="I50" s="19" t="s">
        <v>448</v>
      </c>
      <c r="J50" s="19" t="s">
        <v>448</v>
      </c>
      <c r="K50" s="19" t="s">
        <v>448</v>
      </c>
      <c r="L50" s="19" t="s">
        <v>448</v>
      </c>
      <c r="M50" s="19" t="s">
        <v>448</v>
      </c>
      <c r="N50" s="19" t="s">
        <v>448</v>
      </c>
      <c r="O50" s="19" t="s">
        <v>448</v>
      </c>
      <c r="P50" s="19">
        <v>132000</v>
      </c>
    </row>
    <row r="51" spans="1:16" s="41" customFormat="1" ht="37.5">
      <c r="A51" s="39">
        <v>5</v>
      </c>
      <c r="B51" s="28" t="s">
        <v>867</v>
      </c>
      <c r="C51" s="39">
        <v>1</v>
      </c>
      <c r="D51" s="40">
        <v>240</v>
      </c>
      <c r="E51" s="40"/>
      <c r="F51" s="40"/>
      <c r="G51" s="40"/>
      <c r="H51" s="40"/>
      <c r="I51" s="40">
        <v>40</v>
      </c>
      <c r="J51" s="40"/>
      <c r="K51" s="40"/>
      <c r="L51" s="40"/>
      <c r="M51" s="19"/>
      <c r="N51" s="40"/>
      <c r="O51" s="40"/>
      <c r="P51" s="40">
        <f>SUM(D51:O51)</f>
        <v>280</v>
      </c>
    </row>
    <row r="52" spans="1:16" ht="18.75">
      <c r="A52" s="5"/>
      <c r="B52" s="2"/>
      <c r="C52" s="5">
        <v>2</v>
      </c>
      <c r="D52" s="19">
        <v>500</v>
      </c>
      <c r="E52" s="19"/>
      <c r="F52" s="19"/>
      <c r="G52" s="19"/>
      <c r="H52" s="19"/>
      <c r="I52" s="19">
        <v>80</v>
      </c>
      <c r="J52" s="19"/>
      <c r="K52" s="19"/>
      <c r="L52" s="19"/>
      <c r="M52" s="19"/>
      <c r="N52" s="19"/>
      <c r="O52" s="19"/>
      <c r="P52" s="19">
        <f>SUM(D52:O52)</f>
        <v>580</v>
      </c>
    </row>
    <row r="53" spans="1:16" ht="18.75">
      <c r="A53" s="5"/>
      <c r="B53" s="2"/>
      <c r="C53" s="5">
        <v>3</v>
      </c>
      <c r="D53" s="19">
        <v>500</v>
      </c>
      <c r="E53" s="19"/>
      <c r="F53" s="19"/>
      <c r="G53" s="19"/>
      <c r="H53" s="19"/>
      <c r="I53" s="19">
        <v>80</v>
      </c>
      <c r="J53" s="19"/>
      <c r="K53" s="19"/>
      <c r="L53" s="19"/>
      <c r="M53" s="19"/>
      <c r="N53" s="19"/>
      <c r="O53" s="19"/>
      <c r="P53" s="19">
        <f aca="true" t="shared" si="2" ref="P53:P60">SUM(D53:O53)</f>
        <v>580</v>
      </c>
    </row>
    <row r="54" spans="1:16" ht="18.75">
      <c r="A54" s="5"/>
      <c r="B54" s="2"/>
      <c r="C54" s="5">
        <v>4</v>
      </c>
      <c r="D54" s="19">
        <v>500</v>
      </c>
      <c r="E54" s="19"/>
      <c r="F54" s="19"/>
      <c r="G54" s="19"/>
      <c r="H54" s="19"/>
      <c r="I54" s="19">
        <v>80</v>
      </c>
      <c r="J54" s="19"/>
      <c r="K54" s="19"/>
      <c r="L54" s="19"/>
      <c r="M54" s="19"/>
      <c r="N54" s="19"/>
      <c r="O54" s="19"/>
      <c r="P54" s="19">
        <f t="shared" si="2"/>
        <v>580</v>
      </c>
    </row>
    <row r="55" spans="1:16" ht="18.75">
      <c r="A55" s="5"/>
      <c r="B55" s="2"/>
      <c r="C55" s="5">
        <v>5</v>
      </c>
      <c r="D55" s="19">
        <v>500</v>
      </c>
      <c r="E55" s="19"/>
      <c r="F55" s="19"/>
      <c r="G55" s="19"/>
      <c r="H55" s="19"/>
      <c r="I55" s="19">
        <v>80</v>
      </c>
      <c r="J55" s="19"/>
      <c r="K55" s="19"/>
      <c r="L55" s="19"/>
      <c r="M55" s="19"/>
      <c r="N55" s="19"/>
      <c r="O55" s="19"/>
      <c r="P55" s="19">
        <f t="shared" si="2"/>
        <v>580</v>
      </c>
    </row>
    <row r="56" spans="1:16" ht="18.75">
      <c r="A56" s="5"/>
      <c r="B56" s="2"/>
      <c r="C56" s="5">
        <v>6</v>
      </c>
      <c r="D56" s="19">
        <v>540</v>
      </c>
      <c r="E56" s="19"/>
      <c r="F56" s="19"/>
      <c r="G56" s="19"/>
      <c r="H56" s="19"/>
      <c r="I56" s="19">
        <v>100</v>
      </c>
      <c r="J56" s="19"/>
      <c r="K56" s="19"/>
      <c r="L56" s="19"/>
      <c r="M56" s="19"/>
      <c r="N56" s="19"/>
      <c r="O56" s="19"/>
      <c r="P56" s="19">
        <f t="shared" si="2"/>
        <v>640</v>
      </c>
    </row>
    <row r="57" spans="1:16" ht="18.75">
      <c r="A57" s="5"/>
      <c r="B57" s="2"/>
      <c r="C57" s="5">
        <v>7</v>
      </c>
      <c r="D57" s="19">
        <v>540</v>
      </c>
      <c r="E57" s="19"/>
      <c r="F57" s="19"/>
      <c r="G57" s="19"/>
      <c r="H57" s="19"/>
      <c r="I57" s="19">
        <v>100</v>
      </c>
      <c r="J57" s="19"/>
      <c r="K57" s="19"/>
      <c r="L57" s="19"/>
      <c r="M57" s="19"/>
      <c r="N57" s="19"/>
      <c r="O57" s="19"/>
      <c r="P57" s="19">
        <f t="shared" si="2"/>
        <v>640</v>
      </c>
    </row>
    <row r="58" spans="1:16" ht="18.75">
      <c r="A58" s="5"/>
      <c r="B58" s="2"/>
      <c r="C58" s="5">
        <v>8</v>
      </c>
      <c r="D58" s="19">
        <v>600</v>
      </c>
      <c r="E58" s="19"/>
      <c r="F58" s="19"/>
      <c r="G58" s="19"/>
      <c r="H58" s="19"/>
      <c r="I58" s="19">
        <v>100</v>
      </c>
      <c r="J58" s="19"/>
      <c r="K58" s="19"/>
      <c r="L58" s="19"/>
      <c r="M58" s="19"/>
      <c r="N58" s="19"/>
      <c r="O58" s="19"/>
      <c r="P58" s="19">
        <f t="shared" si="2"/>
        <v>700</v>
      </c>
    </row>
    <row r="59" spans="1:16" ht="18.75">
      <c r="A59" s="5"/>
      <c r="B59" s="2"/>
      <c r="C59" s="5">
        <v>9</v>
      </c>
      <c r="D59" s="19">
        <v>700</v>
      </c>
      <c r="E59" s="19"/>
      <c r="F59" s="19"/>
      <c r="G59" s="19"/>
      <c r="H59" s="19"/>
      <c r="I59" s="19">
        <v>100</v>
      </c>
      <c r="J59" s="19"/>
      <c r="K59" s="19"/>
      <c r="L59" s="19"/>
      <c r="M59" s="19"/>
      <c r="N59" s="19"/>
      <c r="O59" s="19"/>
      <c r="P59" s="19">
        <f t="shared" si="2"/>
        <v>800</v>
      </c>
    </row>
    <row r="60" spans="1:16" ht="18.75">
      <c r="A60" s="5"/>
      <c r="B60" s="2"/>
      <c r="C60" s="5">
        <v>10</v>
      </c>
      <c r="D60" s="19">
        <v>700</v>
      </c>
      <c r="E60" s="19"/>
      <c r="F60" s="19"/>
      <c r="G60" s="19"/>
      <c r="H60" s="19"/>
      <c r="I60" s="19">
        <v>100</v>
      </c>
      <c r="J60" s="19"/>
      <c r="K60" s="19"/>
      <c r="L60" s="19"/>
      <c r="M60" s="19"/>
      <c r="N60" s="19"/>
      <c r="O60" s="19"/>
      <c r="P60" s="19">
        <f t="shared" si="2"/>
        <v>800</v>
      </c>
    </row>
    <row r="61" spans="1:16" ht="37.5">
      <c r="A61" s="39">
        <v>6</v>
      </c>
      <c r="B61" s="28" t="s">
        <v>926</v>
      </c>
      <c r="C61" s="39">
        <v>1</v>
      </c>
      <c r="D61" s="39">
        <v>600</v>
      </c>
      <c r="E61" s="39"/>
      <c r="F61" s="39">
        <v>100</v>
      </c>
      <c r="G61" s="39"/>
      <c r="H61" s="39"/>
      <c r="I61" s="39"/>
      <c r="J61" s="39"/>
      <c r="K61" s="39"/>
      <c r="L61" s="39"/>
      <c r="M61" s="39"/>
      <c r="N61" s="39"/>
      <c r="O61" s="39"/>
      <c r="P61" s="40">
        <f>SUM(D61:O61)</f>
        <v>700</v>
      </c>
    </row>
    <row r="62" spans="1:16" ht="18.75">
      <c r="A62" s="5"/>
      <c r="B62" s="2"/>
      <c r="C62" s="5">
        <v>2</v>
      </c>
      <c r="D62" s="19">
        <v>600</v>
      </c>
      <c r="E62" s="19"/>
      <c r="F62" s="19">
        <v>100</v>
      </c>
      <c r="G62" s="19"/>
      <c r="H62" s="19"/>
      <c r="I62" s="19"/>
      <c r="J62" s="19"/>
      <c r="K62" s="19"/>
      <c r="L62" s="19"/>
      <c r="M62" s="19"/>
      <c r="N62" s="19"/>
      <c r="O62" s="19"/>
      <c r="P62" s="19">
        <f>SUM(D62:O62)</f>
        <v>700</v>
      </c>
    </row>
    <row r="63" spans="1:16" ht="18.75">
      <c r="A63" s="5"/>
      <c r="B63" s="2"/>
      <c r="C63" s="5">
        <v>3</v>
      </c>
      <c r="D63" s="19">
        <v>800</v>
      </c>
      <c r="E63" s="19"/>
      <c r="F63" s="19">
        <v>100</v>
      </c>
      <c r="G63" s="19"/>
      <c r="H63" s="19"/>
      <c r="I63" s="19"/>
      <c r="J63" s="19"/>
      <c r="K63" s="19"/>
      <c r="L63" s="19"/>
      <c r="M63" s="19"/>
      <c r="N63" s="19"/>
      <c r="O63" s="19"/>
      <c r="P63" s="19">
        <f aca="true" t="shared" si="3" ref="P63:P70">SUM(D63:O63)</f>
        <v>900</v>
      </c>
    </row>
    <row r="64" spans="1:16" ht="18.75">
      <c r="A64" s="5"/>
      <c r="B64" s="2"/>
      <c r="C64" s="5">
        <v>4</v>
      </c>
      <c r="D64" s="19">
        <v>800</v>
      </c>
      <c r="E64" s="19"/>
      <c r="F64" s="19">
        <v>100</v>
      </c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3"/>
        <v>900</v>
      </c>
    </row>
    <row r="65" spans="1:16" ht="18.75">
      <c r="A65" s="5"/>
      <c r="B65" s="2"/>
      <c r="C65" s="5">
        <v>5</v>
      </c>
      <c r="D65" s="19">
        <v>800</v>
      </c>
      <c r="E65" s="19"/>
      <c r="F65" s="19">
        <v>100</v>
      </c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3"/>
        <v>900</v>
      </c>
    </row>
    <row r="66" spans="1:16" ht="18.75">
      <c r="A66" s="5"/>
      <c r="B66" s="2"/>
      <c r="C66" s="5">
        <v>6</v>
      </c>
      <c r="D66" s="19">
        <v>800</v>
      </c>
      <c r="E66" s="19"/>
      <c r="F66" s="19">
        <v>100</v>
      </c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3"/>
        <v>900</v>
      </c>
    </row>
    <row r="67" spans="1:16" ht="18.75">
      <c r="A67" s="5"/>
      <c r="B67" s="2"/>
      <c r="C67" s="5">
        <v>7</v>
      </c>
      <c r="D67" s="19">
        <v>800</v>
      </c>
      <c r="E67" s="19"/>
      <c r="F67" s="19">
        <v>100</v>
      </c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3"/>
        <v>900</v>
      </c>
    </row>
    <row r="68" spans="1:16" ht="18.75">
      <c r="A68" s="5"/>
      <c r="B68" s="2"/>
      <c r="C68" s="5">
        <v>8</v>
      </c>
      <c r="D68" s="19">
        <v>800</v>
      </c>
      <c r="E68" s="19"/>
      <c r="F68" s="19">
        <v>100</v>
      </c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3"/>
        <v>900</v>
      </c>
    </row>
    <row r="69" spans="1:16" ht="18.75">
      <c r="A69" s="5"/>
      <c r="B69" s="2"/>
      <c r="C69" s="5">
        <v>9</v>
      </c>
      <c r="D69" s="19">
        <v>875</v>
      </c>
      <c r="E69" s="19"/>
      <c r="F69" s="19">
        <v>100</v>
      </c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3"/>
        <v>975</v>
      </c>
    </row>
    <row r="70" spans="1:16" ht="18.75">
      <c r="A70" s="5"/>
      <c r="B70" s="2"/>
      <c r="C70" s="5">
        <v>10</v>
      </c>
      <c r="D70" s="19">
        <v>900</v>
      </c>
      <c r="E70" s="19"/>
      <c r="F70" s="19">
        <v>100</v>
      </c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3"/>
        <v>1000</v>
      </c>
    </row>
    <row r="71" spans="1:16" s="41" customFormat="1" ht="37.5">
      <c r="A71" s="39">
        <v>7</v>
      </c>
      <c r="B71" s="28" t="s">
        <v>986</v>
      </c>
      <c r="C71" s="39">
        <v>1</v>
      </c>
      <c r="D71" s="40">
        <v>240</v>
      </c>
      <c r="E71" s="40"/>
      <c r="F71" s="40"/>
      <c r="G71" s="40"/>
      <c r="H71" s="40"/>
      <c r="I71" s="40">
        <v>40</v>
      </c>
      <c r="J71" s="40"/>
      <c r="K71" s="40"/>
      <c r="L71" s="40"/>
      <c r="M71" s="19"/>
      <c r="N71" s="40"/>
      <c r="O71" s="40"/>
      <c r="P71" s="40">
        <f>SUM(D71:O71)</f>
        <v>280</v>
      </c>
    </row>
    <row r="72" spans="1:16" ht="18.75">
      <c r="A72" s="5"/>
      <c r="B72" s="2"/>
      <c r="C72" s="5">
        <v>2</v>
      </c>
      <c r="D72" s="19">
        <v>500</v>
      </c>
      <c r="E72" s="19"/>
      <c r="F72" s="19"/>
      <c r="G72" s="19"/>
      <c r="H72" s="19"/>
      <c r="I72" s="19">
        <v>80</v>
      </c>
      <c r="J72" s="19"/>
      <c r="K72" s="19"/>
      <c r="L72" s="19"/>
      <c r="M72" s="19"/>
      <c r="N72" s="19"/>
      <c r="O72" s="19"/>
      <c r="P72" s="19">
        <f>SUM(D72:O72)</f>
        <v>580</v>
      </c>
    </row>
    <row r="73" spans="1:16" ht="18.75">
      <c r="A73" s="5"/>
      <c r="B73" s="2"/>
      <c r="C73" s="5">
        <v>3</v>
      </c>
      <c r="D73" s="19">
        <v>500</v>
      </c>
      <c r="E73" s="19"/>
      <c r="F73" s="19"/>
      <c r="G73" s="19"/>
      <c r="H73" s="19"/>
      <c r="I73" s="19">
        <v>80</v>
      </c>
      <c r="J73" s="19"/>
      <c r="K73" s="19"/>
      <c r="L73" s="19"/>
      <c r="M73" s="19"/>
      <c r="N73" s="19"/>
      <c r="O73" s="19"/>
      <c r="P73" s="19">
        <f aca="true" t="shared" si="4" ref="P73:P88">SUM(D73:O73)</f>
        <v>580</v>
      </c>
    </row>
    <row r="74" spans="1:16" ht="18.75">
      <c r="A74" s="5"/>
      <c r="B74" s="2"/>
      <c r="C74" s="5">
        <v>4</v>
      </c>
      <c r="D74" s="19">
        <v>500</v>
      </c>
      <c r="E74" s="19"/>
      <c r="F74" s="19"/>
      <c r="G74" s="19"/>
      <c r="H74" s="19"/>
      <c r="I74" s="19">
        <v>80</v>
      </c>
      <c r="J74" s="19"/>
      <c r="K74" s="19"/>
      <c r="L74" s="19"/>
      <c r="M74" s="19"/>
      <c r="N74" s="19"/>
      <c r="O74" s="19"/>
      <c r="P74" s="19">
        <f t="shared" si="4"/>
        <v>580</v>
      </c>
    </row>
    <row r="75" spans="1:16" ht="18.75">
      <c r="A75" s="5"/>
      <c r="B75" s="2"/>
      <c r="C75" s="5">
        <v>5</v>
      </c>
      <c r="D75" s="19">
        <v>500</v>
      </c>
      <c r="E75" s="19"/>
      <c r="F75" s="19"/>
      <c r="G75" s="19"/>
      <c r="H75" s="19"/>
      <c r="I75" s="19">
        <v>80</v>
      </c>
      <c r="J75" s="19"/>
      <c r="K75" s="19"/>
      <c r="L75" s="19"/>
      <c r="M75" s="19"/>
      <c r="N75" s="19"/>
      <c r="O75" s="19"/>
      <c r="P75" s="19">
        <f t="shared" si="4"/>
        <v>580</v>
      </c>
    </row>
    <row r="76" spans="1:16" ht="18.75">
      <c r="A76" s="5"/>
      <c r="B76" s="2"/>
      <c r="C76" s="5">
        <v>6</v>
      </c>
      <c r="D76" s="19">
        <v>540</v>
      </c>
      <c r="E76" s="19"/>
      <c r="F76" s="19"/>
      <c r="G76" s="19"/>
      <c r="H76" s="19"/>
      <c r="I76" s="19">
        <v>100</v>
      </c>
      <c r="J76" s="19"/>
      <c r="K76" s="19"/>
      <c r="L76" s="19"/>
      <c r="M76" s="19"/>
      <c r="N76" s="19"/>
      <c r="O76" s="19"/>
      <c r="P76" s="19">
        <f t="shared" si="4"/>
        <v>640</v>
      </c>
    </row>
    <row r="77" spans="1:16" ht="18.75">
      <c r="A77" s="5"/>
      <c r="B77" s="2"/>
      <c r="C77" s="5">
        <v>7</v>
      </c>
      <c r="D77" s="19">
        <v>540</v>
      </c>
      <c r="E77" s="19"/>
      <c r="F77" s="19"/>
      <c r="G77" s="19"/>
      <c r="H77" s="19"/>
      <c r="I77" s="19">
        <v>100</v>
      </c>
      <c r="J77" s="19"/>
      <c r="K77" s="19"/>
      <c r="L77" s="19"/>
      <c r="M77" s="19"/>
      <c r="N77" s="19"/>
      <c r="O77" s="19"/>
      <c r="P77" s="19">
        <f t="shared" si="4"/>
        <v>640</v>
      </c>
    </row>
    <row r="78" spans="1:16" ht="18.75">
      <c r="A78" s="5"/>
      <c r="B78" s="2"/>
      <c r="C78" s="5">
        <v>8</v>
      </c>
      <c r="D78" s="19">
        <v>600</v>
      </c>
      <c r="E78" s="19"/>
      <c r="F78" s="19"/>
      <c r="G78" s="19"/>
      <c r="H78" s="19"/>
      <c r="I78" s="19">
        <v>100</v>
      </c>
      <c r="J78" s="19"/>
      <c r="K78" s="19"/>
      <c r="L78" s="19"/>
      <c r="M78" s="19"/>
      <c r="N78" s="19"/>
      <c r="O78" s="19"/>
      <c r="P78" s="19">
        <f t="shared" si="4"/>
        <v>700</v>
      </c>
    </row>
    <row r="79" spans="1:16" ht="18.75">
      <c r="A79" s="5"/>
      <c r="B79" s="2"/>
      <c r="C79" s="5">
        <v>9</v>
      </c>
      <c r="D79" s="19">
        <v>700</v>
      </c>
      <c r="E79" s="19"/>
      <c r="F79" s="19"/>
      <c r="G79" s="19"/>
      <c r="H79" s="19"/>
      <c r="I79" s="19">
        <v>100</v>
      </c>
      <c r="J79" s="19"/>
      <c r="K79" s="19"/>
      <c r="L79" s="19"/>
      <c r="M79" s="19"/>
      <c r="N79" s="19"/>
      <c r="O79" s="19"/>
      <c r="P79" s="19">
        <f t="shared" si="4"/>
        <v>800</v>
      </c>
    </row>
    <row r="80" spans="1:16" ht="18.75">
      <c r="A80" s="5"/>
      <c r="B80" s="2"/>
      <c r="C80" s="5">
        <v>10</v>
      </c>
      <c r="D80" s="19">
        <v>700</v>
      </c>
      <c r="E80" s="19"/>
      <c r="F80" s="19"/>
      <c r="G80" s="19"/>
      <c r="H80" s="19"/>
      <c r="I80" s="19">
        <v>100</v>
      </c>
      <c r="J80" s="19"/>
      <c r="K80" s="19"/>
      <c r="L80" s="19"/>
      <c r="M80" s="19"/>
      <c r="N80" s="19"/>
      <c r="O80" s="19"/>
      <c r="P80" s="19">
        <f t="shared" si="4"/>
        <v>800</v>
      </c>
    </row>
    <row r="81" spans="1:16" s="41" customFormat="1" ht="37.5">
      <c r="A81" s="39">
        <v>8</v>
      </c>
      <c r="B81" s="28" t="s">
        <v>1029</v>
      </c>
      <c r="C81" s="39">
        <v>1</v>
      </c>
      <c r="D81" s="40">
        <v>400</v>
      </c>
      <c r="E81" s="40">
        <v>50</v>
      </c>
      <c r="F81" s="40">
        <v>50</v>
      </c>
      <c r="G81" s="40"/>
      <c r="H81" s="40">
        <v>50</v>
      </c>
      <c r="I81" s="40">
        <v>300</v>
      </c>
      <c r="J81" s="40"/>
      <c r="K81" s="40">
        <v>0</v>
      </c>
      <c r="L81" s="40"/>
      <c r="M81" s="19"/>
      <c r="N81" s="40"/>
      <c r="O81" s="40"/>
      <c r="P81" s="40">
        <f t="shared" si="4"/>
        <v>850</v>
      </c>
    </row>
    <row r="82" spans="1:16" ht="18.75">
      <c r="A82" s="5"/>
      <c r="B82" s="2"/>
      <c r="C82" s="5">
        <v>2</v>
      </c>
      <c r="D82" s="19">
        <v>400</v>
      </c>
      <c r="E82" s="40">
        <v>50</v>
      </c>
      <c r="F82" s="40">
        <v>50</v>
      </c>
      <c r="G82" s="40"/>
      <c r="H82" s="40">
        <v>50</v>
      </c>
      <c r="I82" s="40">
        <v>300</v>
      </c>
      <c r="J82" s="19"/>
      <c r="K82" s="19">
        <v>50</v>
      </c>
      <c r="L82" s="19"/>
      <c r="M82" s="19"/>
      <c r="N82" s="19"/>
      <c r="O82" s="19"/>
      <c r="P82" s="19">
        <f t="shared" si="4"/>
        <v>900</v>
      </c>
    </row>
    <row r="83" spans="1:16" ht="18.75">
      <c r="A83" s="5"/>
      <c r="B83" s="2"/>
      <c r="C83" s="5">
        <v>3</v>
      </c>
      <c r="D83" s="19">
        <v>400</v>
      </c>
      <c r="E83" s="40">
        <v>50</v>
      </c>
      <c r="F83" s="40">
        <v>50</v>
      </c>
      <c r="G83" s="40"/>
      <c r="H83" s="40">
        <v>50</v>
      </c>
      <c r="I83" s="40">
        <v>300</v>
      </c>
      <c r="J83" s="19"/>
      <c r="K83" s="19">
        <v>50</v>
      </c>
      <c r="L83" s="19"/>
      <c r="M83" s="19"/>
      <c r="N83" s="19"/>
      <c r="O83" s="19"/>
      <c r="P83" s="19">
        <f t="shared" si="4"/>
        <v>900</v>
      </c>
    </row>
    <row r="84" spans="1:16" ht="18.75">
      <c r="A84" s="5"/>
      <c r="B84" s="2"/>
      <c r="C84" s="5">
        <v>4</v>
      </c>
      <c r="D84" s="19">
        <v>450</v>
      </c>
      <c r="E84" s="40">
        <v>50</v>
      </c>
      <c r="F84" s="40">
        <v>50</v>
      </c>
      <c r="G84" s="40"/>
      <c r="H84" s="40">
        <v>50</v>
      </c>
      <c r="I84" s="40">
        <v>300</v>
      </c>
      <c r="J84" s="19"/>
      <c r="K84" s="19">
        <v>50</v>
      </c>
      <c r="L84" s="19"/>
      <c r="M84" s="19"/>
      <c r="N84" s="19"/>
      <c r="O84" s="19"/>
      <c r="P84" s="19">
        <f t="shared" si="4"/>
        <v>950</v>
      </c>
    </row>
    <row r="85" spans="1:16" ht="18.75">
      <c r="A85" s="5"/>
      <c r="B85" s="2"/>
      <c r="C85" s="5">
        <v>5</v>
      </c>
      <c r="D85" s="19">
        <v>450</v>
      </c>
      <c r="E85" s="40">
        <v>50</v>
      </c>
      <c r="F85" s="40">
        <v>50</v>
      </c>
      <c r="G85" s="40"/>
      <c r="H85" s="40">
        <v>50</v>
      </c>
      <c r="I85" s="40">
        <v>300</v>
      </c>
      <c r="J85" s="19"/>
      <c r="K85" s="19">
        <v>50</v>
      </c>
      <c r="L85" s="19"/>
      <c r="M85" s="19"/>
      <c r="N85" s="19"/>
      <c r="O85" s="19"/>
      <c r="P85" s="19">
        <f t="shared" si="4"/>
        <v>950</v>
      </c>
    </row>
    <row r="86" spans="1:16" ht="18.75">
      <c r="A86" s="5"/>
      <c r="B86" s="2"/>
      <c r="C86" s="5">
        <v>6</v>
      </c>
      <c r="D86" s="19">
        <v>550</v>
      </c>
      <c r="E86" s="40">
        <v>50</v>
      </c>
      <c r="F86" s="40">
        <v>50</v>
      </c>
      <c r="G86" s="40"/>
      <c r="H86" s="40">
        <v>50</v>
      </c>
      <c r="I86" s="40">
        <v>300</v>
      </c>
      <c r="J86" s="19"/>
      <c r="K86" s="19">
        <v>50</v>
      </c>
      <c r="L86" s="19"/>
      <c r="M86" s="19"/>
      <c r="N86" s="19"/>
      <c r="O86" s="19"/>
      <c r="P86" s="19">
        <f t="shared" si="4"/>
        <v>1050</v>
      </c>
    </row>
    <row r="87" spans="1:16" ht="18.75">
      <c r="A87" s="5"/>
      <c r="B87" s="2"/>
      <c r="C87" s="5">
        <v>7</v>
      </c>
      <c r="D87" s="19">
        <v>550</v>
      </c>
      <c r="E87" s="40">
        <v>50</v>
      </c>
      <c r="F87" s="40">
        <v>50</v>
      </c>
      <c r="G87" s="40"/>
      <c r="H87" s="40">
        <v>50</v>
      </c>
      <c r="I87" s="40">
        <v>300</v>
      </c>
      <c r="J87" s="19"/>
      <c r="K87" s="19">
        <v>50</v>
      </c>
      <c r="L87" s="19"/>
      <c r="M87" s="19"/>
      <c r="N87" s="19"/>
      <c r="O87" s="19"/>
      <c r="P87" s="19">
        <f t="shared" si="4"/>
        <v>1050</v>
      </c>
    </row>
    <row r="88" spans="1:16" ht="18.75">
      <c r="A88" s="5"/>
      <c r="B88" s="2"/>
      <c r="C88" s="5">
        <v>8</v>
      </c>
      <c r="D88" s="19">
        <v>600</v>
      </c>
      <c r="E88" s="40">
        <v>50</v>
      </c>
      <c r="F88" s="40">
        <v>50</v>
      </c>
      <c r="G88" s="40"/>
      <c r="H88" s="40">
        <v>50</v>
      </c>
      <c r="I88" s="40">
        <v>300</v>
      </c>
      <c r="J88" s="19"/>
      <c r="K88" s="19">
        <v>50</v>
      </c>
      <c r="L88" s="19"/>
      <c r="M88" s="19"/>
      <c r="N88" s="19"/>
      <c r="O88" s="19"/>
      <c r="P88" s="19">
        <f t="shared" si="4"/>
        <v>1100</v>
      </c>
    </row>
    <row r="89" spans="1:16" s="41" customFormat="1" ht="37.5">
      <c r="A89" s="39">
        <v>9</v>
      </c>
      <c r="B89" s="62" t="s">
        <v>1074</v>
      </c>
      <c r="C89" s="63" t="s">
        <v>1139</v>
      </c>
      <c r="D89" s="40">
        <v>400</v>
      </c>
      <c r="E89" s="40">
        <v>0</v>
      </c>
      <c r="F89" s="40"/>
      <c r="G89" s="40"/>
      <c r="H89" s="40">
        <v>100</v>
      </c>
      <c r="I89" s="40"/>
      <c r="J89" s="40"/>
      <c r="K89" s="40"/>
      <c r="L89" s="40"/>
      <c r="M89" s="19"/>
      <c r="N89" s="40"/>
      <c r="O89" s="40"/>
      <c r="P89" s="40">
        <f aca="true" t="shared" si="5" ref="P89:P98">SUM(D89:O89)</f>
        <v>500</v>
      </c>
    </row>
    <row r="90" spans="1:16" ht="18.75">
      <c r="A90" s="5"/>
      <c r="B90" s="2"/>
      <c r="C90" s="63" t="s">
        <v>1138</v>
      </c>
      <c r="D90" s="19">
        <v>400</v>
      </c>
      <c r="E90" s="40">
        <v>0</v>
      </c>
      <c r="F90" s="40"/>
      <c r="G90" s="40"/>
      <c r="H90" s="40"/>
      <c r="I90" s="40"/>
      <c r="J90" s="19"/>
      <c r="K90" s="19"/>
      <c r="L90" s="19"/>
      <c r="M90" s="19"/>
      <c r="N90" s="19"/>
      <c r="O90" s="19"/>
      <c r="P90" s="19">
        <f t="shared" si="5"/>
        <v>400</v>
      </c>
    </row>
    <row r="91" spans="1:16" ht="18.75">
      <c r="A91" s="5"/>
      <c r="B91" s="2"/>
      <c r="C91" s="5" t="s">
        <v>1137</v>
      </c>
      <c r="D91" s="19">
        <v>450</v>
      </c>
      <c r="E91" s="40">
        <v>50</v>
      </c>
      <c r="F91" s="40">
        <v>50</v>
      </c>
      <c r="G91" s="40"/>
      <c r="H91" s="40"/>
      <c r="I91" s="40"/>
      <c r="J91" s="19"/>
      <c r="K91" s="19"/>
      <c r="L91" s="19"/>
      <c r="M91" s="19"/>
      <c r="N91" s="19"/>
      <c r="O91" s="19"/>
      <c r="P91" s="19">
        <f t="shared" si="5"/>
        <v>550</v>
      </c>
    </row>
    <row r="92" spans="1:16" ht="18.75">
      <c r="A92" s="5"/>
      <c r="B92" s="2"/>
      <c r="C92" s="5">
        <v>4</v>
      </c>
      <c r="D92" s="19">
        <v>500</v>
      </c>
      <c r="E92" s="40">
        <v>50</v>
      </c>
      <c r="F92" s="40">
        <v>50</v>
      </c>
      <c r="G92" s="40"/>
      <c r="H92" s="40"/>
      <c r="I92" s="40"/>
      <c r="J92" s="19"/>
      <c r="K92" s="19"/>
      <c r="L92" s="19"/>
      <c r="M92" s="19"/>
      <c r="N92" s="19"/>
      <c r="O92" s="19"/>
      <c r="P92" s="19">
        <f t="shared" si="5"/>
        <v>600</v>
      </c>
    </row>
    <row r="93" spans="1:16" ht="18.75">
      <c r="A93" s="5"/>
      <c r="B93" s="2"/>
      <c r="C93" s="5">
        <v>5</v>
      </c>
      <c r="D93" s="19">
        <v>500</v>
      </c>
      <c r="E93" s="40">
        <v>50</v>
      </c>
      <c r="F93" s="40">
        <v>50</v>
      </c>
      <c r="G93" s="40"/>
      <c r="H93" s="40"/>
      <c r="I93" s="40"/>
      <c r="J93" s="19"/>
      <c r="K93" s="19"/>
      <c r="L93" s="19"/>
      <c r="M93" s="19"/>
      <c r="N93" s="19"/>
      <c r="O93" s="19"/>
      <c r="P93" s="19">
        <f t="shared" si="5"/>
        <v>600</v>
      </c>
    </row>
    <row r="94" spans="1:16" ht="18.75">
      <c r="A94" s="5"/>
      <c r="B94" s="2"/>
      <c r="C94" s="5">
        <v>6</v>
      </c>
      <c r="D94" s="19">
        <v>500</v>
      </c>
      <c r="E94" s="40">
        <v>50</v>
      </c>
      <c r="F94" s="40">
        <v>50</v>
      </c>
      <c r="G94" s="40"/>
      <c r="H94" s="40"/>
      <c r="I94" s="40"/>
      <c r="J94" s="19"/>
      <c r="K94" s="19"/>
      <c r="L94" s="19"/>
      <c r="M94" s="19"/>
      <c r="N94" s="19"/>
      <c r="O94" s="19"/>
      <c r="P94" s="19">
        <f t="shared" si="5"/>
        <v>600</v>
      </c>
    </row>
    <row r="95" spans="1:16" ht="18.75">
      <c r="A95" s="5"/>
      <c r="B95" s="2"/>
      <c r="C95" s="5">
        <v>7</v>
      </c>
      <c r="D95" s="19">
        <v>600</v>
      </c>
      <c r="E95" s="40">
        <v>50</v>
      </c>
      <c r="F95" s="40">
        <v>50</v>
      </c>
      <c r="G95" s="40"/>
      <c r="H95" s="40"/>
      <c r="I95" s="40"/>
      <c r="J95" s="19"/>
      <c r="K95" s="19"/>
      <c r="L95" s="19"/>
      <c r="M95" s="19"/>
      <c r="N95" s="19"/>
      <c r="O95" s="19"/>
      <c r="P95" s="19">
        <f t="shared" si="5"/>
        <v>700</v>
      </c>
    </row>
    <row r="96" spans="1:16" ht="18.75">
      <c r="A96" s="5"/>
      <c r="B96" s="2"/>
      <c r="C96" s="5">
        <v>8</v>
      </c>
      <c r="D96" s="19">
        <v>600</v>
      </c>
      <c r="E96" s="40">
        <v>50</v>
      </c>
      <c r="F96" s="40">
        <v>50</v>
      </c>
      <c r="G96" s="40"/>
      <c r="H96" s="40"/>
      <c r="I96" s="40"/>
      <c r="J96" s="19"/>
      <c r="K96" s="19"/>
      <c r="L96" s="19"/>
      <c r="M96" s="19"/>
      <c r="N96" s="19"/>
      <c r="O96" s="19"/>
      <c r="P96" s="19">
        <f t="shared" si="5"/>
        <v>700</v>
      </c>
    </row>
    <row r="97" spans="1:16" ht="18.75">
      <c r="A97" s="5"/>
      <c r="B97" s="2"/>
      <c r="C97" s="5">
        <v>9</v>
      </c>
      <c r="D97" s="19">
        <v>700</v>
      </c>
      <c r="E97" s="19">
        <v>50</v>
      </c>
      <c r="F97" s="19">
        <v>50</v>
      </c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5"/>
        <v>800</v>
      </c>
    </row>
    <row r="98" spans="1:16" ht="18.75">
      <c r="A98" s="5"/>
      <c r="B98" s="2"/>
      <c r="C98" s="5">
        <v>10</v>
      </c>
      <c r="D98" s="19">
        <v>700</v>
      </c>
      <c r="E98" s="19">
        <v>50</v>
      </c>
      <c r="F98" s="19">
        <v>50</v>
      </c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5"/>
        <v>800</v>
      </c>
    </row>
    <row r="99" spans="1:16" s="41" customFormat="1" ht="37.5">
      <c r="A99" s="39">
        <v>10</v>
      </c>
      <c r="B99" s="7" t="s">
        <v>1143</v>
      </c>
      <c r="C99" s="63" t="s">
        <v>1197</v>
      </c>
      <c r="D99" s="40"/>
      <c r="E99" s="40"/>
      <c r="F99" s="40"/>
      <c r="G99" s="40"/>
      <c r="H99" s="40"/>
      <c r="I99" s="40"/>
      <c r="J99" s="40"/>
      <c r="K99" s="40"/>
      <c r="L99" s="40"/>
      <c r="M99" s="19"/>
      <c r="N99" s="40"/>
      <c r="O99" s="40"/>
      <c r="P99" s="40">
        <f aca="true" t="shared" si="6" ref="P99:P113">SUM(D99:O99)</f>
        <v>0</v>
      </c>
    </row>
    <row r="100" spans="1:16" ht="18.75">
      <c r="A100" s="5"/>
      <c r="B100" s="2"/>
      <c r="C100" s="5">
        <v>1</v>
      </c>
      <c r="D100" s="40">
        <v>210</v>
      </c>
      <c r="E100" s="40">
        <v>25</v>
      </c>
      <c r="F100" s="40">
        <v>50</v>
      </c>
      <c r="G100" s="40"/>
      <c r="H100" s="40"/>
      <c r="I100" s="40"/>
      <c r="J100" s="19"/>
      <c r="K100" s="19">
        <v>15</v>
      </c>
      <c r="L100" s="19"/>
      <c r="M100" s="19"/>
      <c r="N100" s="19"/>
      <c r="O100" s="19"/>
      <c r="P100" s="19">
        <f t="shared" si="6"/>
        <v>300</v>
      </c>
    </row>
    <row r="101" spans="1:16" ht="18.75">
      <c r="A101" s="5"/>
      <c r="B101" s="2"/>
      <c r="C101" s="5">
        <v>2</v>
      </c>
      <c r="D101" s="19">
        <v>210</v>
      </c>
      <c r="E101" s="40">
        <v>25</v>
      </c>
      <c r="F101" s="40">
        <v>50</v>
      </c>
      <c r="G101" s="40"/>
      <c r="H101" s="40"/>
      <c r="I101" s="40"/>
      <c r="J101" s="19"/>
      <c r="K101" s="19">
        <v>15</v>
      </c>
      <c r="L101" s="19"/>
      <c r="M101" s="19"/>
      <c r="N101" s="19"/>
      <c r="O101" s="19"/>
      <c r="P101" s="19">
        <f t="shared" si="6"/>
        <v>300</v>
      </c>
    </row>
    <row r="102" spans="1:16" ht="18.75">
      <c r="A102" s="5"/>
      <c r="B102" s="2"/>
      <c r="C102" s="5">
        <v>3</v>
      </c>
      <c r="D102" s="19">
        <v>210</v>
      </c>
      <c r="E102" s="40">
        <v>25</v>
      </c>
      <c r="F102" s="40">
        <v>50</v>
      </c>
      <c r="G102" s="40"/>
      <c r="H102" s="40"/>
      <c r="I102" s="40"/>
      <c r="J102" s="19"/>
      <c r="K102" s="19">
        <v>15</v>
      </c>
      <c r="L102" s="19"/>
      <c r="M102" s="19"/>
      <c r="N102" s="19"/>
      <c r="O102" s="19"/>
      <c r="P102" s="19">
        <f t="shared" si="6"/>
        <v>300</v>
      </c>
    </row>
    <row r="103" spans="1:16" ht="18.75">
      <c r="A103" s="5"/>
      <c r="B103" s="2"/>
      <c r="C103" s="5">
        <v>4</v>
      </c>
      <c r="D103" s="19">
        <v>250</v>
      </c>
      <c r="E103" s="40">
        <v>30</v>
      </c>
      <c r="F103" s="40">
        <v>60</v>
      </c>
      <c r="G103" s="40"/>
      <c r="H103" s="40"/>
      <c r="I103" s="40"/>
      <c r="J103" s="19"/>
      <c r="K103" s="19">
        <v>20</v>
      </c>
      <c r="L103" s="19"/>
      <c r="M103" s="19"/>
      <c r="N103" s="19"/>
      <c r="O103" s="19"/>
      <c r="P103" s="19">
        <f t="shared" si="6"/>
        <v>360</v>
      </c>
    </row>
    <row r="104" spans="1:16" ht="18.75">
      <c r="A104" s="5"/>
      <c r="B104" s="2"/>
      <c r="C104" s="5">
        <v>5</v>
      </c>
      <c r="D104" s="19">
        <v>250</v>
      </c>
      <c r="E104" s="40">
        <v>30</v>
      </c>
      <c r="F104" s="40">
        <v>60</v>
      </c>
      <c r="G104" s="40"/>
      <c r="H104" s="40"/>
      <c r="I104" s="40"/>
      <c r="J104" s="19"/>
      <c r="K104" s="19">
        <v>20</v>
      </c>
      <c r="L104" s="19"/>
      <c r="M104" s="19"/>
      <c r="N104" s="19"/>
      <c r="O104" s="19"/>
      <c r="P104" s="19">
        <f t="shared" si="6"/>
        <v>360</v>
      </c>
    </row>
    <row r="105" spans="1:16" ht="18.75">
      <c r="A105" s="5"/>
      <c r="B105" s="2"/>
      <c r="C105" s="5">
        <v>6</v>
      </c>
      <c r="D105" s="19">
        <v>300</v>
      </c>
      <c r="E105" s="40">
        <v>30</v>
      </c>
      <c r="F105" s="40">
        <v>65</v>
      </c>
      <c r="G105" s="40"/>
      <c r="H105" s="40"/>
      <c r="I105" s="40"/>
      <c r="J105" s="19"/>
      <c r="K105" s="19">
        <v>30</v>
      </c>
      <c r="L105" s="19"/>
      <c r="M105" s="19"/>
      <c r="N105" s="19"/>
      <c r="O105" s="19"/>
      <c r="P105" s="19">
        <f t="shared" si="6"/>
        <v>425</v>
      </c>
    </row>
    <row r="106" spans="1:16" ht="18.75">
      <c r="A106" s="5"/>
      <c r="B106" s="2"/>
      <c r="C106" s="5">
        <v>7</v>
      </c>
      <c r="D106" s="19">
        <v>300</v>
      </c>
      <c r="E106" s="40">
        <v>30</v>
      </c>
      <c r="F106" s="40">
        <v>65</v>
      </c>
      <c r="G106" s="40"/>
      <c r="H106" s="40"/>
      <c r="I106" s="40"/>
      <c r="J106" s="19"/>
      <c r="K106" s="19">
        <v>30</v>
      </c>
      <c r="L106" s="19"/>
      <c r="M106" s="19"/>
      <c r="N106" s="19"/>
      <c r="O106" s="19"/>
      <c r="P106" s="19">
        <f t="shared" si="6"/>
        <v>425</v>
      </c>
    </row>
    <row r="107" spans="1:16" ht="18.75">
      <c r="A107" s="5"/>
      <c r="B107" s="2"/>
      <c r="C107" s="5">
        <v>8</v>
      </c>
      <c r="D107" s="19">
        <v>300</v>
      </c>
      <c r="E107" s="40">
        <v>30</v>
      </c>
      <c r="F107" s="40">
        <v>65</v>
      </c>
      <c r="G107" s="40"/>
      <c r="H107" s="40"/>
      <c r="I107" s="40"/>
      <c r="J107" s="19"/>
      <c r="K107" s="19">
        <v>30</v>
      </c>
      <c r="L107" s="19"/>
      <c r="M107" s="19"/>
      <c r="N107" s="19"/>
      <c r="O107" s="19"/>
      <c r="P107" s="19">
        <f t="shared" si="6"/>
        <v>425</v>
      </c>
    </row>
    <row r="108" spans="1:16" ht="18.75">
      <c r="A108" s="5"/>
      <c r="B108" s="2"/>
      <c r="C108" s="5">
        <v>9</v>
      </c>
      <c r="D108" s="19">
        <v>350</v>
      </c>
      <c r="E108" s="19">
        <v>50</v>
      </c>
      <c r="F108" s="40">
        <v>75</v>
      </c>
      <c r="G108" s="19"/>
      <c r="H108" s="19"/>
      <c r="I108" s="19"/>
      <c r="J108" s="19"/>
      <c r="K108" s="19">
        <v>35</v>
      </c>
      <c r="L108" s="19"/>
      <c r="M108" s="19"/>
      <c r="N108" s="19"/>
      <c r="O108" s="19"/>
      <c r="P108" s="19">
        <f t="shared" si="6"/>
        <v>510</v>
      </c>
    </row>
    <row r="109" spans="1:16" ht="18.75">
      <c r="A109" s="5"/>
      <c r="B109" s="2"/>
      <c r="C109" s="5">
        <v>10</v>
      </c>
      <c r="D109" s="19">
        <v>400</v>
      </c>
      <c r="E109" s="19">
        <v>50</v>
      </c>
      <c r="F109" s="19">
        <v>75</v>
      </c>
      <c r="G109" s="19"/>
      <c r="H109" s="19"/>
      <c r="I109" s="19"/>
      <c r="J109" s="19"/>
      <c r="K109" s="19">
        <v>35</v>
      </c>
      <c r="L109" s="19"/>
      <c r="M109" s="19"/>
      <c r="N109" s="19"/>
      <c r="O109" s="19"/>
      <c r="P109" s="19">
        <f t="shared" si="6"/>
        <v>560</v>
      </c>
    </row>
    <row r="110" spans="1:16" s="41" customFormat="1" ht="56.25">
      <c r="A110" s="39">
        <v>11</v>
      </c>
      <c r="B110" s="28" t="s">
        <v>1203</v>
      </c>
      <c r="C110" s="39" t="s">
        <v>1245</v>
      </c>
      <c r="D110" s="40">
        <v>335</v>
      </c>
      <c r="E110" s="40">
        <v>0</v>
      </c>
      <c r="F110" s="40">
        <v>65</v>
      </c>
      <c r="G110" s="40">
        <v>50</v>
      </c>
      <c r="H110" s="40">
        <v>25</v>
      </c>
      <c r="I110" s="40">
        <v>50</v>
      </c>
      <c r="J110" s="40"/>
      <c r="K110" s="40"/>
      <c r="L110" s="40"/>
      <c r="M110" s="19"/>
      <c r="N110" s="40"/>
      <c r="O110" s="40"/>
      <c r="P110" s="40">
        <f t="shared" si="6"/>
        <v>525</v>
      </c>
    </row>
    <row r="111" spans="1:16" ht="18.75">
      <c r="A111" s="5"/>
      <c r="B111" s="2"/>
      <c r="C111" s="5" t="s">
        <v>1246</v>
      </c>
      <c r="D111" s="19">
        <v>365</v>
      </c>
      <c r="E111" s="40">
        <v>40</v>
      </c>
      <c r="F111" s="40">
        <v>80</v>
      </c>
      <c r="G111" s="40">
        <v>50</v>
      </c>
      <c r="H111" s="40">
        <v>25</v>
      </c>
      <c r="I111" s="40">
        <v>80</v>
      </c>
      <c r="J111" s="19"/>
      <c r="K111" s="19"/>
      <c r="L111" s="19"/>
      <c r="M111" s="19"/>
      <c r="N111" s="19"/>
      <c r="O111" s="19"/>
      <c r="P111" s="19">
        <f t="shared" si="6"/>
        <v>640</v>
      </c>
    </row>
    <row r="112" spans="1:16" ht="18.75">
      <c r="A112" s="5"/>
      <c r="B112" s="2"/>
      <c r="C112" s="5" t="s">
        <v>1247</v>
      </c>
      <c r="D112" s="19">
        <v>725</v>
      </c>
      <c r="E112" s="19">
        <v>60</v>
      </c>
      <c r="F112" s="19">
        <v>0</v>
      </c>
      <c r="G112" s="19">
        <v>50</v>
      </c>
      <c r="H112" s="19">
        <v>25</v>
      </c>
      <c r="I112" s="19">
        <v>80</v>
      </c>
      <c r="J112" s="19"/>
      <c r="K112" s="19"/>
      <c r="L112" s="19"/>
      <c r="M112" s="19"/>
      <c r="N112" s="19"/>
      <c r="O112" s="19"/>
      <c r="P112" s="19">
        <f t="shared" si="6"/>
        <v>940</v>
      </c>
    </row>
    <row r="113" spans="1:16" ht="18.75">
      <c r="A113" s="5"/>
      <c r="B113" s="2"/>
      <c r="C113" s="5" t="s">
        <v>1248</v>
      </c>
      <c r="D113" s="19">
        <v>900</v>
      </c>
      <c r="E113" s="19">
        <v>60</v>
      </c>
      <c r="F113" s="19">
        <v>0</v>
      </c>
      <c r="G113" s="19">
        <v>0</v>
      </c>
      <c r="H113" s="19"/>
      <c r="I113" s="19">
        <v>80</v>
      </c>
      <c r="J113" s="19"/>
      <c r="K113" s="19"/>
      <c r="L113" s="19"/>
      <c r="M113" s="19"/>
      <c r="N113" s="19"/>
      <c r="O113" s="19"/>
      <c r="P113" s="19">
        <f t="shared" si="6"/>
        <v>1040</v>
      </c>
    </row>
    <row r="114" spans="1:16" s="41" customFormat="1" ht="56.25">
      <c r="A114" s="39">
        <v>12</v>
      </c>
      <c r="B114" s="13" t="s">
        <v>108</v>
      </c>
      <c r="C114" s="39">
        <v>4</v>
      </c>
      <c r="D114" s="40" t="s">
        <v>448</v>
      </c>
      <c r="E114" s="40" t="s">
        <v>448</v>
      </c>
      <c r="F114" s="40" t="s">
        <v>448</v>
      </c>
      <c r="G114" s="40" t="s">
        <v>448</v>
      </c>
      <c r="H114" s="40" t="s">
        <v>448</v>
      </c>
      <c r="I114" s="40" t="s">
        <v>448</v>
      </c>
      <c r="J114" s="40" t="s">
        <v>448</v>
      </c>
      <c r="K114" s="40" t="s">
        <v>448</v>
      </c>
      <c r="L114" s="40" t="s">
        <v>448</v>
      </c>
      <c r="M114" s="40" t="s">
        <v>448</v>
      </c>
      <c r="N114" s="40" t="s">
        <v>448</v>
      </c>
      <c r="O114" s="40" t="s">
        <v>448</v>
      </c>
      <c r="P114" s="40">
        <v>230000</v>
      </c>
    </row>
    <row r="115" spans="1:16" ht="18.75">
      <c r="A115" s="5"/>
      <c r="B115" s="2"/>
      <c r="C115" s="5">
        <v>5</v>
      </c>
      <c r="D115" s="19" t="s">
        <v>448</v>
      </c>
      <c r="E115" s="19" t="s">
        <v>448</v>
      </c>
      <c r="F115" s="19" t="s">
        <v>448</v>
      </c>
      <c r="G115" s="19" t="s">
        <v>448</v>
      </c>
      <c r="H115" s="19" t="s">
        <v>448</v>
      </c>
      <c r="I115" s="19" t="s">
        <v>448</v>
      </c>
      <c r="J115" s="19" t="s">
        <v>448</v>
      </c>
      <c r="K115" s="19" t="s">
        <v>448</v>
      </c>
      <c r="L115" s="19" t="s">
        <v>448</v>
      </c>
      <c r="M115" s="19" t="s">
        <v>448</v>
      </c>
      <c r="N115" s="19" t="s">
        <v>448</v>
      </c>
      <c r="O115" s="19" t="s">
        <v>448</v>
      </c>
      <c r="P115" s="40">
        <v>230000</v>
      </c>
    </row>
    <row r="116" spans="1:16" ht="18.75">
      <c r="A116" s="5"/>
      <c r="B116" s="2"/>
      <c r="C116" s="5">
        <v>6</v>
      </c>
      <c r="D116" s="19" t="s">
        <v>448</v>
      </c>
      <c r="E116" s="19" t="s">
        <v>448</v>
      </c>
      <c r="F116" s="19" t="s">
        <v>448</v>
      </c>
      <c r="G116" s="19" t="s">
        <v>448</v>
      </c>
      <c r="H116" s="19" t="s">
        <v>448</v>
      </c>
      <c r="I116" s="19" t="s">
        <v>448</v>
      </c>
      <c r="J116" s="19" t="s">
        <v>448</v>
      </c>
      <c r="K116" s="19" t="s">
        <v>448</v>
      </c>
      <c r="L116" s="19" t="s">
        <v>448</v>
      </c>
      <c r="M116" s="19" t="s">
        <v>448</v>
      </c>
      <c r="N116" s="19" t="s">
        <v>448</v>
      </c>
      <c r="O116" s="19" t="s">
        <v>448</v>
      </c>
      <c r="P116" s="40">
        <v>230000</v>
      </c>
    </row>
    <row r="117" spans="1:16" ht="18.75">
      <c r="A117" s="5"/>
      <c r="B117" s="2"/>
      <c r="C117" s="5">
        <v>7</v>
      </c>
      <c r="D117" s="19" t="s">
        <v>448</v>
      </c>
      <c r="E117" s="19" t="s">
        <v>448</v>
      </c>
      <c r="F117" s="19" t="s">
        <v>448</v>
      </c>
      <c r="G117" s="19" t="s">
        <v>448</v>
      </c>
      <c r="H117" s="19" t="s">
        <v>448</v>
      </c>
      <c r="I117" s="19" t="s">
        <v>448</v>
      </c>
      <c r="J117" s="19" t="s">
        <v>448</v>
      </c>
      <c r="K117" s="19" t="s">
        <v>448</v>
      </c>
      <c r="L117" s="19" t="s">
        <v>448</v>
      </c>
      <c r="M117" s="19" t="s">
        <v>448</v>
      </c>
      <c r="N117" s="19" t="s">
        <v>448</v>
      </c>
      <c r="O117" s="19" t="s">
        <v>448</v>
      </c>
      <c r="P117" s="40">
        <v>230000</v>
      </c>
    </row>
    <row r="118" spans="1:16" ht="18.75">
      <c r="A118" s="5"/>
      <c r="B118" s="2"/>
      <c r="C118" s="5">
        <v>8</v>
      </c>
      <c r="D118" s="19" t="s">
        <v>448</v>
      </c>
      <c r="E118" s="19" t="s">
        <v>448</v>
      </c>
      <c r="F118" s="19" t="s">
        <v>448</v>
      </c>
      <c r="G118" s="19" t="s">
        <v>448</v>
      </c>
      <c r="H118" s="19" t="s">
        <v>448</v>
      </c>
      <c r="I118" s="19" t="s">
        <v>448</v>
      </c>
      <c r="J118" s="19" t="s">
        <v>448</v>
      </c>
      <c r="K118" s="19" t="s">
        <v>448</v>
      </c>
      <c r="L118" s="19" t="s">
        <v>448</v>
      </c>
      <c r="M118" s="19" t="s">
        <v>448</v>
      </c>
      <c r="N118" s="19" t="s">
        <v>448</v>
      </c>
      <c r="O118" s="19" t="s">
        <v>448</v>
      </c>
      <c r="P118" s="40">
        <v>230000</v>
      </c>
    </row>
    <row r="119" spans="1:16" ht="18.75">
      <c r="A119" s="5"/>
      <c r="B119" s="2"/>
      <c r="C119" s="5">
        <v>9</v>
      </c>
      <c r="D119" s="19" t="s">
        <v>448</v>
      </c>
      <c r="E119" s="19">
        <v>3000</v>
      </c>
      <c r="F119" s="19" t="s">
        <v>448</v>
      </c>
      <c r="G119" s="19" t="s">
        <v>448</v>
      </c>
      <c r="H119" s="19" t="s">
        <v>448</v>
      </c>
      <c r="I119" s="19" t="s">
        <v>448</v>
      </c>
      <c r="J119" s="19" t="s">
        <v>448</v>
      </c>
      <c r="K119" s="19" t="s">
        <v>448</v>
      </c>
      <c r="L119" s="19" t="s">
        <v>448</v>
      </c>
      <c r="M119" s="19" t="s">
        <v>448</v>
      </c>
      <c r="N119" s="19" t="s">
        <v>448</v>
      </c>
      <c r="O119" s="19" t="s">
        <v>448</v>
      </c>
      <c r="P119" s="19">
        <v>243000</v>
      </c>
    </row>
    <row r="120" spans="1:16" ht="18.75">
      <c r="A120" s="5"/>
      <c r="B120" s="2"/>
      <c r="C120" s="5">
        <v>10</v>
      </c>
      <c r="D120" s="19" t="s">
        <v>448</v>
      </c>
      <c r="E120" s="19">
        <v>3000</v>
      </c>
      <c r="F120" s="19" t="s">
        <v>448</v>
      </c>
      <c r="G120" s="19" t="s">
        <v>448</v>
      </c>
      <c r="H120" s="19" t="s">
        <v>448</v>
      </c>
      <c r="I120" s="19" t="s">
        <v>448</v>
      </c>
      <c r="J120" s="19" t="s">
        <v>448</v>
      </c>
      <c r="K120" s="19" t="s">
        <v>448</v>
      </c>
      <c r="L120" s="19" t="s">
        <v>448</v>
      </c>
      <c r="M120" s="19" t="s">
        <v>448</v>
      </c>
      <c r="N120" s="19" t="s">
        <v>448</v>
      </c>
      <c r="O120" s="19" t="s">
        <v>448</v>
      </c>
      <c r="P120" s="19">
        <v>243000</v>
      </c>
    </row>
    <row r="121" spans="1:16" ht="18.75">
      <c r="A121" s="5"/>
      <c r="B121" s="2"/>
      <c r="C121" s="5">
        <v>11</v>
      </c>
      <c r="D121" s="19" t="s">
        <v>448</v>
      </c>
      <c r="E121" s="19">
        <v>3000</v>
      </c>
      <c r="F121" s="19" t="s">
        <v>448</v>
      </c>
      <c r="G121" s="19" t="s">
        <v>448</v>
      </c>
      <c r="H121" s="19" t="s">
        <v>448</v>
      </c>
      <c r="I121" s="19" t="s">
        <v>448</v>
      </c>
      <c r="J121" s="19" t="s">
        <v>448</v>
      </c>
      <c r="K121" s="19" t="s">
        <v>448</v>
      </c>
      <c r="L121" s="19" t="s">
        <v>448</v>
      </c>
      <c r="M121" s="19" t="s">
        <v>448</v>
      </c>
      <c r="N121" s="19" t="s">
        <v>448</v>
      </c>
      <c r="O121" s="19" t="s">
        <v>448</v>
      </c>
      <c r="P121" s="19">
        <v>243000</v>
      </c>
    </row>
    <row r="122" spans="1:16" ht="18.75">
      <c r="A122" s="5"/>
      <c r="B122" s="2"/>
      <c r="C122" s="5">
        <v>12</v>
      </c>
      <c r="D122" s="19" t="s">
        <v>448</v>
      </c>
      <c r="E122" s="19">
        <v>3000</v>
      </c>
      <c r="F122" s="19" t="s">
        <v>448</v>
      </c>
      <c r="G122" s="19" t="s">
        <v>448</v>
      </c>
      <c r="H122" s="19" t="s">
        <v>448</v>
      </c>
      <c r="I122" s="19" t="s">
        <v>448</v>
      </c>
      <c r="J122" s="19" t="s">
        <v>448</v>
      </c>
      <c r="K122" s="19" t="s">
        <v>448</v>
      </c>
      <c r="L122" s="19" t="s">
        <v>448</v>
      </c>
      <c r="M122" s="19" t="s">
        <v>448</v>
      </c>
      <c r="N122" s="19" t="s">
        <v>448</v>
      </c>
      <c r="O122" s="19" t="s">
        <v>448</v>
      </c>
      <c r="P122" s="19">
        <v>243000</v>
      </c>
    </row>
    <row r="123" spans="1:16" ht="18.75">
      <c r="A123" s="5"/>
      <c r="B123" s="2"/>
      <c r="C123" s="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</sheetData>
  <sheetProtection/>
  <mergeCells count="6">
    <mergeCell ref="A1:P1"/>
    <mergeCell ref="A2:P2"/>
    <mergeCell ref="P3:P4"/>
    <mergeCell ref="C3:O3"/>
    <mergeCell ref="B3:B4"/>
    <mergeCell ref="A3:A4"/>
  </mergeCells>
  <printOptions/>
  <pageMargins left="0.35" right="0.28" top="0.5" bottom="1" header="0.26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9">
      <selection activeCell="B101" sqref="B101"/>
    </sheetView>
  </sheetViews>
  <sheetFormatPr defaultColWidth="9.140625" defaultRowHeight="12.75"/>
  <cols>
    <col min="1" max="1" width="7.8515625" style="1" customWidth="1"/>
    <col min="2" max="2" width="26.00390625" style="1" customWidth="1"/>
    <col min="3" max="3" width="16.140625" style="1" customWidth="1"/>
    <col min="4" max="4" width="14.8515625" style="1" customWidth="1"/>
    <col min="5" max="10" width="9.140625" style="1" customWidth="1"/>
    <col min="11" max="11" width="20.00390625" style="1" customWidth="1"/>
    <col min="12" max="16384" width="9.140625" style="1" customWidth="1"/>
  </cols>
  <sheetData>
    <row r="1" spans="1:16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  <c r="N1" s="69"/>
      <c r="O1" s="69"/>
      <c r="P1" s="69"/>
    </row>
    <row r="2" spans="1:16" ht="20.25">
      <c r="A2" s="85" t="s">
        <v>1264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69"/>
      <c r="M2" s="69"/>
      <c r="N2" s="69"/>
      <c r="O2" s="69"/>
      <c r="P2" s="69"/>
    </row>
    <row r="3" spans="1:11" ht="18.75">
      <c r="A3" s="110" t="s">
        <v>226</v>
      </c>
      <c r="B3" s="110" t="s">
        <v>227</v>
      </c>
      <c r="C3" s="110" t="s">
        <v>311</v>
      </c>
      <c r="D3" s="110" t="s">
        <v>312</v>
      </c>
      <c r="E3" s="114" t="s">
        <v>313</v>
      </c>
      <c r="F3" s="114"/>
      <c r="G3" s="114"/>
      <c r="H3" s="114"/>
      <c r="I3" s="114"/>
      <c r="J3" s="114"/>
      <c r="K3" s="110" t="s">
        <v>318</v>
      </c>
    </row>
    <row r="4" spans="1:11" ht="18.75">
      <c r="A4" s="111"/>
      <c r="B4" s="111"/>
      <c r="C4" s="111"/>
      <c r="D4" s="111"/>
      <c r="E4" s="11" t="s">
        <v>314</v>
      </c>
      <c r="F4" s="11" t="s">
        <v>315</v>
      </c>
      <c r="G4" s="11" t="s">
        <v>316</v>
      </c>
      <c r="H4" s="11" t="s">
        <v>317</v>
      </c>
      <c r="I4" s="11" t="s">
        <v>309</v>
      </c>
      <c r="J4" s="11" t="s">
        <v>310</v>
      </c>
      <c r="K4" s="111"/>
    </row>
    <row r="5" spans="1:11" ht="18.75">
      <c r="A5" s="5">
        <v>1</v>
      </c>
      <c r="B5" s="2" t="s">
        <v>327</v>
      </c>
      <c r="C5" s="19">
        <v>87</v>
      </c>
      <c r="D5" s="19" t="s">
        <v>476</v>
      </c>
      <c r="E5" s="19">
        <v>70</v>
      </c>
      <c r="F5" s="19">
        <v>12</v>
      </c>
      <c r="G5" s="19">
        <v>0</v>
      </c>
      <c r="H5" s="19">
        <v>3</v>
      </c>
      <c r="I5" s="19">
        <v>2</v>
      </c>
      <c r="J5" s="19">
        <f>SUM(E5:I5)</f>
        <v>87</v>
      </c>
      <c r="K5" s="2" t="s">
        <v>488</v>
      </c>
    </row>
    <row r="6" spans="1:11" ht="18.75">
      <c r="A6" s="2"/>
      <c r="B6" s="2"/>
      <c r="C6" s="19">
        <v>106</v>
      </c>
      <c r="D6" s="19" t="s">
        <v>477</v>
      </c>
      <c r="E6" s="19">
        <v>83</v>
      </c>
      <c r="F6" s="19">
        <v>11</v>
      </c>
      <c r="G6" s="19">
        <v>1</v>
      </c>
      <c r="H6" s="19">
        <v>5</v>
      </c>
      <c r="I6" s="19">
        <v>16</v>
      </c>
      <c r="J6" s="19">
        <f aca="true" t="shared" si="0" ref="J6:J40">SUM(E6:I6)</f>
        <v>116</v>
      </c>
      <c r="K6" s="2"/>
    </row>
    <row r="7" spans="1:11" ht="18.75">
      <c r="A7" s="2"/>
      <c r="B7" s="2"/>
      <c r="C7" s="19">
        <v>111</v>
      </c>
      <c r="D7" s="19" t="s">
        <v>478</v>
      </c>
      <c r="E7" s="19">
        <v>91</v>
      </c>
      <c r="F7" s="19">
        <v>11</v>
      </c>
      <c r="G7" s="19">
        <v>1</v>
      </c>
      <c r="H7" s="19">
        <v>5</v>
      </c>
      <c r="I7" s="19">
        <v>3</v>
      </c>
      <c r="J7" s="19">
        <f t="shared" si="0"/>
        <v>111</v>
      </c>
      <c r="K7" s="2"/>
    </row>
    <row r="8" spans="1:11" ht="18.75">
      <c r="A8" s="2"/>
      <c r="B8" s="2"/>
      <c r="C8" s="19">
        <v>106</v>
      </c>
      <c r="D8" s="19" t="s">
        <v>479</v>
      </c>
      <c r="E8" s="19">
        <v>85</v>
      </c>
      <c r="F8" s="19">
        <v>10</v>
      </c>
      <c r="G8" s="19">
        <v>3</v>
      </c>
      <c r="H8" s="19">
        <v>4</v>
      </c>
      <c r="I8" s="19">
        <v>4</v>
      </c>
      <c r="J8" s="19">
        <f t="shared" si="0"/>
        <v>106</v>
      </c>
      <c r="K8" s="2"/>
    </row>
    <row r="9" spans="1:11" ht="18.75">
      <c r="A9" s="2"/>
      <c r="B9" s="2"/>
      <c r="C9" s="19">
        <v>120</v>
      </c>
      <c r="D9" s="19" t="s">
        <v>480</v>
      </c>
      <c r="E9" s="19">
        <v>101</v>
      </c>
      <c r="F9" s="19">
        <v>10</v>
      </c>
      <c r="G9" s="19">
        <v>0</v>
      </c>
      <c r="H9" s="19">
        <v>3</v>
      </c>
      <c r="I9" s="19">
        <v>6</v>
      </c>
      <c r="J9" s="19">
        <f t="shared" si="0"/>
        <v>120</v>
      </c>
      <c r="K9" s="2"/>
    </row>
    <row r="10" spans="1:11" ht="18.75">
      <c r="A10" s="2"/>
      <c r="B10" s="2"/>
      <c r="C10" s="19">
        <v>103</v>
      </c>
      <c r="D10" s="19" t="s">
        <v>481</v>
      </c>
      <c r="E10" s="19">
        <v>85</v>
      </c>
      <c r="F10" s="19">
        <v>8</v>
      </c>
      <c r="G10" s="19">
        <v>4</v>
      </c>
      <c r="H10" s="19">
        <v>2</v>
      </c>
      <c r="I10" s="19">
        <v>4</v>
      </c>
      <c r="J10" s="19">
        <f t="shared" si="0"/>
        <v>103</v>
      </c>
      <c r="K10" s="2"/>
    </row>
    <row r="11" spans="1:11" ht="18.75">
      <c r="A11" s="2"/>
      <c r="B11" s="2"/>
      <c r="C11" s="19">
        <v>106</v>
      </c>
      <c r="D11" s="19" t="s">
        <v>482</v>
      </c>
      <c r="E11" s="19">
        <v>91</v>
      </c>
      <c r="F11" s="19">
        <v>4</v>
      </c>
      <c r="G11" s="19">
        <v>3</v>
      </c>
      <c r="H11" s="19">
        <v>4</v>
      </c>
      <c r="I11" s="19">
        <v>4</v>
      </c>
      <c r="J11" s="19">
        <f t="shared" si="0"/>
        <v>106</v>
      </c>
      <c r="K11" s="2"/>
    </row>
    <row r="12" spans="1:11" ht="18.75">
      <c r="A12" s="2"/>
      <c r="B12" s="2"/>
      <c r="C12" s="19">
        <v>106</v>
      </c>
      <c r="D12" s="19" t="s">
        <v>483</v>
      </c>
      <c r="E12" s="19">
        <v>87</v>
      </c>
      <c r="F12" s="19">
        <v>10</v>
      </c>
      <c r="G12" s="19">
        <v>2</v>
      </c>
      <c r="H12" s="19">
        <v>3</v>
      </c>
      <c r="I12" s="19">
        <v>4</v>
      </c>
      <c r="J12" s="19">
        <f t="shared" si="0"/>
        <v>106</v>
      </c>
      <c r="K12" s="2"/>
    </row>
    <row r="13" spans="1:11" ht="18.75">
      <c r="A13" s="2"/>
      <c r="B13" s="2"/>
      <c r="C13" s="19">
        <v>83</v>
      </c>
      <c r="D13" s="19" t="s">
        <v>484</v>
      </c>
      <c r="E13" s="19">
        <v>67</v>
      </c>
      <c r="F13" s="19">
        <v>5</v>
      </c>
      <c r="G13" s="19">
        <v>4</v>
      </c>
      <c r="H13" s="19">
        <v>4</v>
      </c>
      <c r="I13" s="19">
        <v>3</v>
      </c>
      <c r="J13" s="19">
        <f t="shared" si="0"/>
        <v>83</v>
      </c>
      <c r="K13" s="2"/>
    </row>
    <row r="14" spans="1:11" ht="18.75">
      <c r="A14" s="2"/>
      <c r="B14" s="2"/>
      <c r="C14" s="19">
        <v>79</v>
      </c>
      <c r="D14" s="19" t="s">
        <v>485</v>
      </c>
      <c r="E14" s="19">
        <v>70</v>
      </c>
      <c r="F14" s="19">
        <v>2</v>
      </c>
      <c r="G14" s="19">
        <v>3</v>
      </c>
      <c r="H14" s="19">
        <v>1</v>
      </c>
      <c r="I14" s="19">
        <v>3</v>
      </c>
      <c r="J14" s="19">
        <f t="shared" si="0"/>
        <v>79</v>
      </c>
      <c r="K14" s="2"/>
    </row>
    <row r="15" spans="1:11" ht="18.75">
      <c r="A15" s="2"/>
      <c r="B15" s="2"/>
      <c r="C15" s="19">
        <v>56</v>
      </c>
      <c r="D15" s="19" t="s">
        <v>486</v>
      </c>
      <c r="E15" s="19">
        <v>49</v>
      </c>
      <c r="F15" s="19">
        <v>2</v>
      </c>
      <c r="G15" s="19">
        <v>1</v>
      </c>
      <c r="H15" s="19">
        <v>0</v>
      </c>
      <c r="I15" s="19">
        <v>4</v>
      </c>
      <c r="J15" s="19">
        <f t="shared" si="0"/>
        <v>56</v>
      </c>
      <c r="K15" s="2"/>
    </row>
    <row r="16" spans="1:11" ht="18.75">
      <c r="A16" s="2"/>
      <c r="B16" s="2"/>
      <c r="C16" s="19">
        <v>50</v>
      </c>
      <c r="D16" s="19" t="s">
        <v>487</v>
      </c>
      <c r="E16" s="19">
        <v>40</v>
      </c>
      <c r="F16" s="19">
        <v>5</v>
      </c>
      <c r="G16" s="19">
        <v>1</v>
      </c>
      <c r="H16" s="19">
        <v>2</v>
      </c>
      <c r="I16" s="19">
        <v>2</v>
      </c>
      <c r="J16" s="19">
        <f t="shared" si="0"/>
        <v>50</v>
      </c>
      <c r="K16" s="2"/>
    </row>
    <row r="17" spans="1:11" s="41" customFormat="1" ht="37.5">
      <c r="A17" s="39">
        <v>2</v>
      </c>
      <c r="B17" s="7" t="s">
        <v>492</v>
      </c>
      <c r="C17" s="40">
        <v>29</v>
      </c>
      <c r="D17" s="40" t="s">
        <v>476</v>
      </c>
      <c r="E17" s="40">
        <v>27</v>
      </c>
      <c r="F17" s="40">
        <v>2</v>
      </c>
      <c r="G17" s="40">
        <v>0</v>
      </c>
      <c r="H17" s="40">
        <v>0</v>
      </c>
      <c r="I17" s="40"/>
      <c r="J17" s="19">
        <f t="shared" si="0"/>
        <v>29</v>
      </c>
      <c r="K17" s="39" t="s">
        <v>586</v>
      </c>
    </row>
    <row r="18" spans="1:11" ht="18.75">
      <c r="A18" s="2"/>
      <c r="B18" s="2"/>
      <c r="C18" s="19">
        <v>33</v>
      </c>
      <c r="D18" s="19" t="s">
        <v>477</v>
      </c>
      <c r="E18" s="19">
        <v>24</v>
      </c>
      <c r="F18" s="19">
        <v>5</v>
      </c>
      <c r="G18" s="19">
        <v>1</v>
      </c>
      <c r="H18" s="19">
        <v>3</v>
      </c>
      <c r="I18" s="19"/>
      <c r="J18" s="19">
        <f t="shared" si="0"/>
        <v>33</v>
      </c>
      <c r="K18" s="2"/>
    </row>
    <row r="19" spans="1:11" ht="18.75">
      <c r="A19" s="2"/>
      <c r="B19" s="2"/>
      <c r="C19" s="19">
        <v>41</v>
      </c>
      <c r="D19" s="19" t="s">
        <v>478</v>
      </c>
      <c r="E19" s="19">
        <v>32</v>
      </c>
      <c r="F19" s="19">
        <v>8</v>
      </c>
      <c r="G19" s="19">
        <v>1</v>
      </c>
      <c r="H19" s="19">
        <v>0</v>
      </c>
      <c r="I19" s="19"/>
      <c r="J19" s="19">
        <f t="shared" si="0"/>
        <v>41</v>
      </c>
      <c r="K19" s="2"/>
    </row>
    <row r="20" spans="1:11" ht="18.75">
      <c r="A20" s="2"/>
      <c r="B20" s="2"/>
      <c r="C20" s="19">
        <v>41</v>
      </c>
      <c r="D20" s="19" t="s">
        <v>479</v>
      </c>
      <c r="E20" s="19">
        <v>33</v>
      </c>
      <c r="F20" s="19">
        <v>6</v>
      </c>
      <c r="G20" s="19">
        <v>0</v>
      </c>
      <c r="H20" s="19">
        <v>2</v>
      </c>
      <c r="I20" s="19"/>
      <c r="J20" s="19">
        <f t="shared" si="0"/>
        <v>41</v>
      </c>
      <c r="K20" s="2"/>
    </row>
    <row r="21" spans="1:11" ht="18.75">
      <c r="A21" s="2"/>
      <c r="B21" s="2"/>
      <c r="C21" s="19">
        <v>53</v>
      </c>
      <c r="D21" s="19" t="s">
        <v>480</v>
      </c>
      <c r="E21" s="19">
        <v>45</v>
      </c>
      <c r="F21" s="19">
        <v>6</v>
      </c>
      <c r="G21" s="19">
        <v>0</v>
      </c>
      <c r="H21" s="19">
        <v>2</v>
      </c>
      <c r="I21" s="19"/>
      <c r="J21" s="19">
        <f t="shared" si="0"/>
        <v>53</v>
      </c>
      <c r="K21" s="2"/>
    </row>
    <row r="22" spans="1:11" ht="18.75">
      <c r="A22" s="2"/>
      <c r="B22" s="2"/>
      <c r="C22" s="19">
        <v>65</v>
      </c>
      <c r="D22" s="19" t="s">
        <v>481</v>
      </c>
      <c r="E22" s="19">
        <v>52</v>
      </c>
      <c r="F22" s="19">
        <v>8</v>
      </c>
      <c r="G22" s="19">
        <v>2</v>
      </c>
      <c r="H22" s="19">
        <v>3</v>
      </c>
      <c r="I22" s="19"/>
      <c r="J22" s="19">
        <f t="shared" si="0"/>
        <v>65</v>
      </c>
      <c r="K22" s="2"/>
    </row>
    <row r="23" spans="1:11" ht="18.75">
      <c r="A23" s="2"/>
      <c r="B23" s="2"/>
      <c r="C23" s="19">
        <v>67</v>
      </c>
      <c r="D23" s="19" t="s">
        <v>482</v>
      </c>
      <c r="E23" s="19">
        <v>58</v>
      </c>
      <c r="F23" s="19">
        <v>4</v>
      </c>
      <c r="G23" s="19">
        <v>2</v>
      </c>
      <c r="H23" s="19">
        <v>3</v>
      </c>
      <c r="I23" s="19"/>
      <c r="J23" s="19">
        <f t="shared" si="0"/>
        <v>67</v>
      </c>
      <c r="K23" s="2"/>
    </row>
    <row r="24" spans="1:11" ht="18.75">
      <c r="A24" s="2"/>
      <c r="B24" s="2"/>
      <c r="C24" s="19">
        <v>85</v>
      </c>
      <c r="D24" s="19" t="s">
        <v>483</v>
      </c>
      <c r="E24" s="19">
        <v>73</v>
      </c>
      <c r="F24" s="19">
        <v>11</v>
      </c>
      <c r="G24" s="19">
        <v>0</v>
      </c>
      <c r="H24" s="19">
        <v>1</v>
      </c>
      <c r="I24" s="19"/>
      <c r="J24" s="19">
        <f t="shared" si="0"/>
        <v>85</v>
      </c>
      <c r="K24" s="2"/>
    </row>
    <row r="25" spans="1:11" ht="18.75">
      <c r="A25" s="2"/>
      <c r="B25" s="2"/>
      <c r="C25" s="19">
        <v>88</v>
      </c>
      <c r="D25" s="19" t="s">
        <v>484</v>
      </c>
      <c r="E25" s="19">
        <v>72</v>
      </c>
      <c r="F25" s="19">
        <v>14</v>
      </c>
      <c r="G25" s="19">
        <v>1</v>
      </c>
      <c r="H25" s="19">
        <v>1</v>
      </c>
      <c r="I25" s="19"/>
      <c r="J25" s="19">
        <f t="shared" si="0"/>
        <v>88</v>
      </c>
      <c r="K25" s="2"/>
    </row>
    <row r="26" spans="1:11" ht="18.75">
      <c r="A26" s="2"/>
      <c r="B26" s="2"/>
      <c r="C26" s="19">
        <v>62</v>
      </c>
      <c r="D26" s="19" t="s">
        <v>485</v>
      </c>
      <c r="E26" s="19">
        <v>47</v>
      </c>
      <c r="F26" s="19">
        <v>12</v>
      </c>
      <c r="G26" s="19">
        <v>2</v>
      </c>
      <c r="H26" s="19">
        <v>1</v>
      </c>
      <c r="I26" s="19"/>
      <c r="J26" s="19">
        <f t="shared" si="0"/>
        <v>62</v>
      </c>
      <c r="K26" s="2"/>
    </row>
    <row r="27" spans="1:11" ht="18.75">
      <c r="A27" s="2"/>
      <c r="B27" s="2"/>
      <c r="C27" s="19">
        <v>54</v>
      </c>
      <c r="D27" s="19" t="s">
        <v>486</v>
      </c>
      <c r="E27" s="19">
        <v>48</v>
      </c>
      <c r="F27" s="19">
        <v>4</v>
      </c>
      <c r="G27" s="19">
        <v>1</v>
      </c>
      <c r="H27" s="19">
        <v>1</v>
      </c>
      <c r="I27" s="19"/>
      <c r="J27" s="19">
        <f t="shared" si="0"/>
        <v>54</v>
      </c>
      <c r="K27" s="2"/>
    </row>
    <row r="28" spans="1:11" ht="18.75">
      <c r="A28" s="2"/>
      <c r="B28" s="2"/>
      <c r="C28" s="19">
        <v>77</v>
      </c>
      <c r="D28" s="19" t="s">
        <v>487</v>
      </c>
      <c r="E28" s="19">
        <v>64</v>
      </c>
      <c r="F28" s="19">
        <v>9</v>
      </c>
      <c r="G28" s="19">
        <v>3</v>
      </c>
      <c r="H28" s="19">
        <v>1</v>
      </c>
      <c r="I28" s="19"/>
      <c r="J28" s="19">
        <f t="shared" si="0"/>
        <v>77</v>
      </c>
      <c r="K28" s="2"/>
    </row>
    <row r="29" spans="1:11" s="41" customFormat="1" ht="18.75">
      <c r="A29" s="39">
        <v>3</v>
      </c>
      <c r="B29" s="28" t="s">
        <v>591</v>
      </c>
      <c r="C29" s="40">
        <v>22</v>
      </c>
      <c r="D29" s="40" t="s">
        <v>476</v>
      </c>
      <c r="E29" s="40">
        <v>22</v>
      </c>
      <c r="F29" s="40">
        <v>0</v>
      </c>
      <c r="G29" s="40">
        <v>0</v>
      </c>
      <c r="H29" s="40">
        <v>0</v>
      </c>
      <c r="I29" s="40">
        <v>0</v>
      </c>
      <c r="J29" s="40">
        <f t="shared" si="0"/>
        <v>22</v>
      </c>
      <c r="K29" s="39"/>
    </row>
    <row r="30" spans="1:11" ht="18.75">
      <c r="A30" s="2"/>
      <c r="B30" s="2"/>
      <c r="C30" s="19">
        <v>19</v>
      </c>
      <c r="D30" s="19" t="s">
        <v>477</v>
      </c>
      <c r="E30" s="19">
        <v>17</v>
      </c>
      <c r="F30" s="19">
        <v>2</v>
      </c>
      <c r="G30" s="19">
        <v>0</v>
      </c>
      <c r="H30" s="19">
        <v>0</v>
      </c>
      <c r="I30" s="19">
        <v>0</v>
      </c>
      <c r="J30" s="19">
        <f t="shared" si="0"/>
        <v>19</v>
      </c>
      <c r="K30" s="2"/>
    </row>
    <row r="31" spans="1:11" ht="18.75">
      <c r="A31" s="2"/>
      <c r="B31" s="2"/>
      <c r="C31" s="19">
        <v>10</v>
      </c>
      <c r="D31" s="19" t="s">
        <v>478</v>
      </c>
      <c r="E31" s="19">
        <v>9</v>
      </c>
      <c r="F31" s="19">
        <v>0</v>
      </c>
      <c r="G31" s="19">
        <v>1</v>
      </c>
      <c r="H31" s="19">
        <v>0</v>
      </c>
      <c r="I31" s="19">
        <v>0</v>
      </c>
      <c r="J31" s="19">
        <f t="shared" si="0"/>
        <v>10</v>
      </c>
      <c r="K31" s="2"/>
    </row>
    <row r="32" spans="1:11" ht="18.75">
      <c r="A32" s="2"/>
      <c r="B32" s="2"/>
      <c r="C32" s="19">
        <v>31</v>
      </c>
      <c r="D32" s="19" t="s">
        <v>479</v>
      </c>
      <c r="E32" s="19">
        <v>28</v>
      </c>
      <c r="F32" s="19">
        <v>0</v>
      </c>
      <c r="G32" s="19">
        <v>0</v>
      </c>
      <c r="H32" s="19">
        <v>3</v>
      </c>
      <c r="I32" s="19">
        <v>0</v>
      </c>
      <c r="J32" s="19">
        <f t="shared" si="0"/>
        <v>31</v>
      </c>
      <c r="K32" s="2"/>
    </row>
    <row r="33" spans="1:11" ht="18.75">
      <c r="A33" s="2"/>
      <c r="B33" s="2"/>
      <c r="C33" s="19">
        <v>22</v>
      </c>
      <c r="D33" s="19" t="s">
        <v>480</v>
      </c>
      <c r="E33" s="19">
        <v>18</v>
      </c>
      <c r="F33" s="19">
        <v>2</v>
      </c>
      <c r="G33" s="19">
        <v>0</v>
      </c>
      <c r="H33" s="19">
        <v>2</v>
      </c>
      <c r="I33" s="19">
        <v>0</v>
      </c>
      <c r="J33" s="19">
        <f t="shared" si="0"/>
        <v>22</v>
      </c>
      <c r="K33" s="2"/>
    </row>
    <row r="34" spans="1:11" ht="18.75">
      <c r="A34" s="2"/>
      <c r="B34" s="2"/>
      <c r="C34" s="19">
        <v>40</v>
      </c>
      <c r="D34" s="19" t="s">
        <v>481</v>
      </c>
      <c r="E34" s="19">
        <v>38</v>
      </c>
      <c r="F34" s="19">
        <v>2</v>
      </c>
      <c r="G34" s="19">
        <v>0</v>
      </c>
      <c r="H34" s="19">
        <v>0</v>
      </c>
      <c r="I34" s="19">
        <v>0</v>
      </c>
      <c r="J34" s="19">
        <f t="shared" si="0"/>
        <v>40</v>
      </c>
      <c r="K34" s="2"/>
    </row>
    <row r="35" spans="1:11" ht="18.75">
      <c r="A35" s="2"/>
      <c r="B35" s="2"/>
      <c r="C35" s="19">
        <v>57</v>
      </c>
      <c r="D35" s="19" t="s">
        <v>482</v>
      </c>
      <c r="E35" s="19">
        <v>45</v>
      </c>
      <c r="F35" s="19">
        <v>5</v>
      </c>
      <c r="G35" s="19">
        <v>6</v>
      </c>
      <c r="H35" s="19">
        <v>1</v>
      </c>
      <c r="I35" s="19">
        <v>0</v>
      </c>
      <c r="J35" s="19">
        <f t="shared" si="0"/>
        <v>57</v>
      </c>
      <c r="K35" s="2"/>
    </row>
    <row r="36" spans="1:11" ht="18.75">
      <c r="A36" s="2"/>
      <c r="B36" s="2"/>
      <c r="C36" s="19">
        <v>46</v>
      </c>
      <c r="D36" s="19" t="s">
        <v>483</v>
      </c>
      <c r="E36" s="19">
        <v>45</v>
      </c>
      <c r="F36" s="19">
        <v>0</v>
      </c>
      <c r="G36" s="19">
        <v>0</v>
      </c>
      <c r="H36" s="19">
        <v>1</v>
      </c>
      <c r="I36" s="19">
        <v>0</v>
      </c>
      <c r="J36" s="19">
        <f t="shared" si="0"/>
        <v>46</v>
      </c>
      <c r="K36" s="2"/>
    </row>
    <row r="37" spans="1:11" ht="18.75">
      <c r="A37" s="2"/>
      <c r="B37" s="2"/>
      <c r="C37" s="19">
        <v>66</v>
      </c>
      <c r="D37" s="19" t="s">
        <v>484</v>
      </c>
      <c r="E37" s="19">
        <v>56</v>
      </c>
      <c r="F37" s="19">
        <v>3</v>
      </c>
      <c r="G37" s="19">
        <v>3</v>
      </c>
      <c r="H37" s="19">
        <v>2</v>
      </c>
      <c r="I37" s="19">
        <v>2</v>
      </c>
      <c r="J37" s="19">
        <f t="shared" si="0"/>
        <v>66</v>
      </c>
      <c r="K37" s="2"/>
    </row>
    <row r="38" spans="1:11" ht="18.75">
      <c r="A38" s="2"/>
      <c r="B38" s="2"/>
      <c r="C38" s="19">
        <v>56</v>
      </c>
      <c r="D38" s="19" t="s">
        <v>485</v>
      </c>
      <c r="E38" s="19">
        <v>54</v>
      </c>
      <c r="F38" s="19">
        <v>1</v>
      </c>
      <c r="G38" s="19">
        <v>1</v>
      </c>
      <c r="H38" s="19">
        <v>0</v>
      </c>
      <c r="I38" s="19">
        <v>0</v>
      </c>
      <c r="J38" s="19">
        <f t="shared" si="0"/>
        <v>56</v>
      </c>
      <c r="K38" s="2"/>
    </row>
    <row r="39" spans="1:11" ht="18.75">
      <c r="A39" s="2"/>
      <c r="B39" s="2"/>
      <c r="C39" s="19">
        <v>87</v>
      </c>
      <c r="D39" s="19" t="s">
        <v>486</v>
      </c>
      <c r="E39" s="19">
        <v>77</v>
      </c>
      <c r="F39" s="19">
        <v>2</v>
      </c>
      <c r="G39" s="19">
        <v>3</v>
      </c>
      <c r="H39" s="19">
        <v>3</v>
      </c>
      <c r="I39" s="19">
        <v>2</v>
      </c>
      <c r="J39" s="19">
        <f t="shared" si="0"/>
        <v>87</v>
      </c>
      <c r="K39" s="2"/>
    </row>
    <row r="40" spans="1:11" ht="18.75">
      <c r="A40" s="2"/>
      <c r="B40" s="2"/>
      <c r="C40" s="19">
        <v>67</v>
      </c>
      <c r="D40" s="19" t="s">
        <v>487</v>
      </c>
      <c r="E40" s="19">
        <v>55</v>
      </c>
      <c r="F40" s="19">
        <v>4</v>
      </c>
      <c r="G40" s="19">
        <v>3</v>
      </c>
      <c r="H40" s="19">
        <v>3</v>
      </c>
      <c r="I40" s="19">
        <v>2</v>
      </c>
      <c r="J40" s="19">
        <f t="shared" si="0"/>
        <v>67</v>
      </c>
      <c r="K40" s="2"/>
    </row>
    <row r="41" spans="1:11" s="41" customFormat="1" ht="37.5">
      <c r="A41" s="39">
        <v>5</v>
      </c>
      <c r="B41" s="28" t="s">
        <v>867</v>
      </c>
      <c r="C41" s="40">
        <v>82</v>
      </c>
      <c r="D41" s="40" t="s">
        <v>918</v>
      </c>
      <c r="E41" s="40">
        <v>72</v>
      </c>
      <c r="F41" s="40">
        <v>8</v>
      </c>
      <c r="G41" s="40" t="s">
        <v>448</v>
      </c>
      <c r="H41" s="40">
        <v>2</v>
      </c>
      <c r="I41" s="40" t="s">
        <v>448</v>
      </c>
      <c r="J41" s="40">
        <f>SUM(E41:I41)</f>
        <v>82</v>
      </c>
      <c r="K41" s="39" t="s">
        <v>586</v>
      </c>
    </row>
    <row r="42" spans="1:11" ht="18.75">
      <c r="A42" s="2"/>
      <c r="B42" s="2"/>
      <c r="C42" s="19">
        <v>23</v>
      </c>
      <c r="D42" s="19" t="s">
        <v>919</v>
      </c>
      <c r="E42" s="19">
        <v>20</v>
      </c>
      <c r="F42" s="19">
        <v>2</v>
      </c>
      <c r="G42" s="19" t="s">
        <v>448</v>
      </c>
      <c r="H42" s="19">
        <v>1</v>
      </c>
      <c r="I42" s="19" t="s">
        <v>448</v>
      </c>
      <c r="J42" s="40">
        <f>SUM(E42:I42)</f>
        <v>23</v>
      </c>
      <c r="K42" s="39" t="s">
        <v>586</v>
      </c>
    </row>
    <row r="43" spans="1:11" ht="18.75">
      <c r="A43" s="2"/>
      <c r="B43" s="2"/>
      <c r="C43" s="19">
        <v>5</v>
      </c>
      <c r="D43" s="19" t="s">
        <v>920</v>
      </c>
      <c r="E43" s="19">
        <v>5</v>
      </c>
      <c r="F43" s="19" t="s">
        <v>448</v>
      </c>
      <c r="G43" s="19" t="s">
        <v>448</v>
      </c>
      <c r="H43" s="19" t="s">
        <v>448</v>
      </c>
      <c r="I43" s="19" t="s">
        <v>448</v>
      </c>
      <c r="J43" s="40">
        <f>SUM(E43:I43)</f>
        <v>5</v>
      </c>
      <c r="K43" s="39" t="s">
        <v>586</v>
      </c>
    </row>
    <row r="44" spans="1:11" s="41" customFormat="1" ht="37.5">
      <c r="A44" s="39">
        <v>6</v>
      </c>
      <c r="B44" s="28" t="s">
        <v>926</v>
      </c>
      <c r="C44" s="40">
        <v>28</v>
      </c>
      <c r="D44" s="40" t="s">
        <v>476</v>
      </c>
      <c r="E44" s="40">
        <v>20</v>
      </c>
      <c r="F44" s="40">
        <v>6</v>
      </c>
      <c r="G44" s="40">
        <v>2</v>
      </c>
      <c r="H44" s="19" t="s">
        <v>448</v>
      </c>
      <c r="I44" s="19" t="s">
        <v>448</v>
      </c>
      <c r="J44" s="40">
        <f aca="true" t="shared" si="1" ref="J44:J54">SUM(E44:I44)</f>
        <v>28</v>
      </c>
      <c r="K44" s="39" t="s">
        <v>586</v>
      </c>
    </row>
    <row r="45" spans="1:11" s="41" customFormat="1" ht="18.75">
      <c r="A45" s="39"/>
      <c r="B45" s="28"/>
      <c r="C45" s="40">
        <v>33</v>
      </c>
      <c r="D45" s="19" t="s">
        <v>477</v>
      </c>
      <c r="E45" s="40">
        <v>18</v>
      </c>
      <c r="F45" s="40">
        <v>7</v>
      </c>
      <c r="G45" s="40">
        <v>4</v>
      </c>
      <c r="H45" s="40">
        <v>4</v>
      </c>
      <c r="I45" s="19" t="s">
        <v>448</v>
      </c>
      <c r="J45" s="40">
        <f t="shared" si="1"/>
        <v>33</v>
      </c>
      <c r="K45" s="39" t="s">
        <v>586</v>
      </c>
    </row>
    <row r="46" spans="1:11" s="41" customFormat="1" ht="18.75">
      <c r="A46" s="39"/>
      <c r="B46" s="28"/>
      <c r="C46" s="40">
        <v>29</v>
      </c>
      <c r="D46" s="19" t="s">
        <v>478</v>
      </c>
      <c r="E46" s="40">
        <v>13</v>
      </c>
      <c r="F46" s="40">
        <v>13</v>
      </c>
      <c r="G46" s="40">
        <v>2</v>
      </c>
      <c r="H46" s="40">
        <v>1</v>
      </c>
      <c r="I46" s="19" t="s">
        <v>448</v>
      </c>
      <c r="J46" s="40">
        <f t="shared" si="1"/>
        <v>29</v>
      </c>
      <c r="K46" s="39" t="s">
        <v>586</v>
      </c>
    </row>
    <row r="47" spans="1:11" s="41" customFormat="1" ht="18.75">
      <c r="A47" s="39"/>
      <c r="B47" s="28"/>
      <c r="C47" s="40">
        <v>18</v>
      </c>
      <c r="D47" s="19" t="s">
        <v>479</v>
      </c>
      <c r="E47" s="40">
        <v>8</v>
      </c>
      <c r="F47" s="40">
        <v>8</v>
      </c>
      <c r="G47" s="40">
        <v>2</v>
      </c>
      <c r="H47" s="19" t="s">
        <v>448</v>
      </c>
      <c r="I47" s="19" t="s">
        <v>448</v>
      </c>
      <c r="J47" s="40">
        <f t="shared" si="1"/>
        <v>18</v>
      </c>
      <c r="K47" s="39" t="s">
        <v>586</v>
      </c>
    </row>
    <row r="48" spans="1:11" s="41" customFormat="1" ht="18.75">
      <c r="A48" s="39"/>
      <c r="B48" s="28"/>
      <c r="C48" s="40">
        <v>25</v>
      </c>
      <c r="D48" s="19" t="s">
        <v>480</v>
      </c>
      <c r="E48" s="40">
        <v>15</v>
      </c>
      <c r="F48" s="40">
        <v>7</v>
      </c>
      <c r="G48" s="19" t="s">
        <v>448</v>
      </c>
      <c r="H48" s="40">
        <v>3</v>
      </c>
      <c r="I48" s="19" t="s">
        <v>448</v>
      </c>
      <c r="J48" s="40">
        <f t="shared" si="1"/>
        <v>25</v>
      </c>
      <c r="K48" s="39" t="s">
        <v>586</v>
      </c>
    </row>
    <row r="49" spans="1:11" s="41" customFormat="1" ht="18.75">
      <c r="A49" s="39"/>
      <c r="B49" s="28"/>
      <c r="C49" s="40">
        <v>36</v>
      </c>
      <c r="D49" s="19" t="s">
        <v>481</v>
      </c>
      <c r="E49" s="40">
        <v>25</v>
      </c>
      <c r="F49" s="40">
        <v>9</v>
      </c>
      <c r="G49" s="19" t="s">
        <v>448</v>
      </c>
      <c r="H49" s="40">
        <v>2</v>
      </c>
      <c r="I49" s="19" t="s">
        <v>448</v>
      </c>
      <c r="J49" s="40">
        <f t="shared" si="1"/>
        <v>36</v>
      </c>
      <c r="K49" s="39" t="s">
        <v>586</v>
      </c>
    </row>
    <row r="50" spans="1:11" s="41" customFormat="1" ht="18.75">
      <c r="A50" s="39"/>
      <c r="B50" s="28"/>
      <c r="C50" s="40">
        <v>37</v>
      </c>
      <c r="D50" s="19" t="s">
        <v>482</v>
      </c>
      <c r="E50" s="40">
        <v>32</v>
      </c>
      <c r="F50" s="40">
        <v>3</v>
      </c>
      <c r="G50" s="19" t="s">
        <v>448</v>
      </c>
      <c r="H50" s="40">
        <v>2</v>
      </c>
      <c r="I50" s="19" t="s">
        <v>448</v>
      </c>
      <c r="J50" s="40">
        <f t="shared" si="1"/>
        <v>37</v>
      </c>
      <c r="K50" s="39" t="s">
        <v>586</v>
      </c>
    </row>
    <row r="51" spans="1:11" s="41" customFormat="1" ht="18.75">
      <c r="A51" s="39"/>
      <c r="B51" s="28"/>
      <c r="C51" s="40">
        <v>34</v>
      </c>
      <c r="D51" s="19" t="s">
        <v>483</v>
      </c>
      <c r="E51" s="40">
        <v>30</v>
      </c>
      <c r="F51" s="40">
        <v>2</v>
      </c>
      <c r="G51" s="40">
        <v>2</v>
      </c>
      <c r="H51" s="19" t="s">
        <v>448</v>
      </c>
      <c r="I51" s="19" t="s">
        <v>448</v>
      </c>
      <c r="J51" s="40">
        <f t="shared" si="1"/>
        <v>34</v>
      </c>
      <c r="K51" s="39" t="s">
        <v>586</v>
      </c>
    </row>
    <row r="52" spans="1:11" s="41" customFormat="1" ht="18.75">
      <c r="A52" s="39"/>
      <c r="B52" s="28"/>
      <c r="C52" s="40">
        <v>39</v>
      </c>
      <c r="D52" s="19" t="s">
        <v>484</v>
      </c>
      <c r="E52" s="40">
        <v>35</v>
      </c>
      <c r="F52" s="40">
        <v>3</v>
      </c>
      <c r="G52" s="40">
        <v>1</v>
      </c>
      <c r="H52" s="19" t="s">
        <v>448</v>
      </c>
      <c r="I52" s="19" t="s">
        <v>448</v>
      </c>
      <c r="J52" s="40">
        <f t="shared" si="1"/>
        <v>39</v>
      </c>
      <c r="K52" s="39" t="s">
        <v>586</v>
      </c>
    </row>
    <row r="53" spans="1:11" s="41" customFormat="1" ht="18.75">
      <c r="A53" s="39"/>
      <c r="B53" s="28"/>
      <c r="C53" s="40">
        <v>28</v>
      </c>
      <c r="D53" s="19" t="s">
        <v>485</v>
      </c>
      <c r="E53" s="40">
        <v>22</v>
      </c>
      <c r="F53" s="40">
        <v>2</v>
      </c>
      <c r="G53" s="40">
        <v>2</v>
      </c>
      <c r="H53" s="40">
        <v>2</v>
      </c>
      <c r="I53" s="19" t="s">
        <v>448</v>
      </c>
      <c r="J53" s="40">
        <f t="shared" si="1"/>
        <v>28</v>
      </c>
      <c r="K53" s="39" t="s">
        <v>586</v>
      </c>
    </row>
    <row r="54" spans="1:11" s="41" customFormat="1" ht="18.75">
      <c r="A54" s="39"/>
      <c r="B54" s="28"/>
      <c r="C54" s="40">
        <v>41</v>
      </c>
      <c r="D54" s="19" t="s">
        <v>486</v>
      </c>
      <c r="E54" s="40">
        <v>37</v>
      </c>
      <c r="F54" s="40">
        <v>3</v>
      </c>
      <c r="G54" s="40"/>
      <c r="H54" s="40">
        <v>1</v>
      </c>
      <c r="I54" s="19" t="s">
        <v>448</v>
      </c>
      <c r="J54" s="40">
        <f t="shared" si="1"/>
        <v>41</v>
      </c>
      <c r="K54" s="39" t="s">
        <v>586</v>
      </c>
    </row>
    <row r="55" spans="1:11" s="41" customFormat="1" ht="37.5">
      <c r="A55" s="39">
        <v>7</v>
      </c>
      <c r="B55" s="28" t="s">
        <v>986</v>
      </c>
      <c r="C55" s="40">
        <v>150</v>
      </c>
      <c r="D55" s="40" t="s">
        <v>918</v>
      </c>
      <c r="E55" s="40">
        <v>125</v>
      </c>
      <c r="F55" s="40">
        <v>15</v>
      </c>
      <c r="G55" s="40">
        <v>6</v>
      </c>
      <c r="H55" s="40">
        <v>4</v>
      </c>
      <c r="I55" s="40" t="s">
        <v>448</v>
      </c>
      <c r="J55" s="40">
        <f>SUM(E55:I55)</f>
        <v>150</v>
      </c>
      <c r="K55" s="39" t="s">
        <v>586</v>
      </c>
    </row>
    <row r="56" spans="1:11" ht="18.75">
      <c r="A56" s="2"/>
      <c r="B56" s="2"/>
      <c r="C56" s="19">
        <v>75</v>
      </c>
      <c r="D56" s="19" t="s">
        <v>919</v>
      </c>
      <c r="E56" s="19">
        <v>56</v>
      </c>
      <c r="F56" s="19">
        <v>14</v>
      </c>
      <c r="G56" s="19">
        <v>3</v>
      </c>
      <c r="H56" s="19">
        <v>2</v>
      </c>
      <c r="I56" s="19" t="s">
        <v>448</v>
      </c>
      <c r="J56" s="40">
        <f>SUM(E56:I56)</f>
        <v>75</v>
      </c>
      <c r="K56" s="39" t="s">
        <v>586</v>
      </c>
    </row>
    <row r="57" spans="1:11" ht="18.75">
      <c r="A57" s="2"/>
      <c r="B57" s="2"/>
      <c r="C57" s="19">
        <v>50</v>
      </c>
      <c r="D57" s="19" t="s">
        <v>920</v>
      </c>
      <c r="E57" s="19">
        <v>36</v>
      </c>
      <c r="F57" s="19">
        <v>7</v>
      </c>
      <c r="G57" s="19">
        <v>4</v>
      </c>
      <c r="H57" s="19">
        <v>3</v>
      </c>
      <c r="I57" s="19" t="s">
        <v>448</v>
      </c>
      <c r="J57" s="40">
        <f>SUM(E57:I57)</f>
        <v>50</v>
      </c>
      <c r="K57" s="39" t="s">
        <v>586</v>
      </c>
    </row>
    <row r="58" spans="1:11" s="41" customFormat="1" ht="37.5">
      <c r="A58" s="39">
        <v>8</v>
      </c>
      <c r="B58" s="28" t="s">
        <v>1029</v>
      </c>
      <c r="C58" s="40">
        <v>39</v>
      </c>
      <c r="D58" s="40" t="s">
        <v>476</v>
      </c>
      <c r="E58" s="40">
        <v>28</v>
      </c>
      <c r="F58" s="40">
        <v>7</v>
      </c>
      <c r="G58" s="40">
        <v>2</v>
      </c>
      <c r="H58" s="40">
        <v>2</v>
      </c>
      <c r="I58" s="40">
        <v>0</v>
      </c>
      <c r="J58" s="40">
        <f aca="true" t="shared" si="2" ref="J58:J65">SUM(E58:I58)</f>
        <v>39</v>
      </c>
      <c r="K58" s="39"/>
    </row>
    <row r="59" spans="1:11" ht="18.75">
      <c r="A59" s="2"/>
      <c r="B59" s="2"/>
      <c r="C59" s="19">
        <v>40</v>
      </c>
      <c r="D59" s="19" t="s">
        <v>477</v>
      </c>
      <c r="E59" s="19">
        <v>25</v>
      </c>
      <c r="F59" s="19">
        <v>8</v>
      </c>
      <c r="G59" s="19">
        <v>1</v>
      </c>
      <c r="H59" s="19">
        <v>2</v>
      </c>
      <c r="I59" s="19">
        <v>4</v>
      </c>
      <c r="J59" s="19">
        <f t="shared" si="2"/>
        <v>40</v>
      </c>
      <c r="K59" s="2"/>
    </row>
    <row r="60" spans="1:11" ht="18.75">
      <c r="A60" s="2"/>
      <c r="B60" s="2"/>
      <c r="C60" s="19">
        <v>36</v>
      </c>
      <c r="D60" s="19" t="s">
        <v>478</v>
      </c>
      <c r="E60" s="19">
        <v>26</v>
      </c>
      <c r="F60" s="19">
        <v>7</v>
      </c>
      <c r="G60" s="19">
        <v>3</v>
      </c>
      <c r="H60" s="19">
        <v>0</v>
      </c>
      <c r="I60" s="19">
        <v>0</v>
      </c>
      <c r="J60" s="19">
        <f t="shared" si="2"/>
        <v>36</v>
      </c>
      <c r="K60" s="2"/>
    </row>
    <row r="61" spans="1:11" ht="18.75">
      <c r="A61" s="2"/>
      <c r="B61" s="2"/>
      <c r="C61" s="19">
        <v>40</v>
      </c>
      <c r="D61" s="19" t="s">
        <v>479</v>
      </c>
      <c r="E61" s="19">
        <v>27</v>
      </c>
      <c r="F61" s="19">
        <v>8</v>
      </c>
      <c r="G61" s="19">
        <v>2</v>
      </c>
      <c r="H61" s="19">
        <v>3</v>
      </c>
      <c r="I61" s="19">
        <v>0</v>
      </c>
      <c r="J61" s="19">
        <f t="shared" si="2"/>
        <v>40</v>
      </c>
      <c r="K61" s="2"/>
    </row>
    <row r="62" spans="1:11" ht="18.75">
      <c r="A62" s="2"/>
      <c r="B62" s="2"/>
      <c r="C62" s="19">
        <v>44</v>
      </c>
      <c r="D62" s="19" t="s">
        <v>480</v>
      </c>
      <c r="E62" s="19">
        <v>32</v>
      </c>
      <c r="F62" s="19">
        <v>7</v>
      </c>
      <c r="G62" s="19">
        <v>2</v>
      </c>
      <c r="H62" s="19">
        <v>2</v>
      </c>
      <c r="I62" s="19">
        <v>1</v>
      </c>
      <c r="J62" s="19">
        <f t="shared" si="2"/>
        <v>44</v>
      </c>
      <c r="K62" s="2"/>
    </row>
    <row r="63" spans="1:11" ht="18.75">
      <c r="A63" s="2"/>
      <c r="B63" s="2"/>
      <c r="C63" s="19">
        <v>28</v>
      </c>
      <c r="D63" s="19" t="s">
        <v>481</v>
      </c>
      <c r="E63" s="19">
        <v>23</v>
      </c>
      <c r="F63" s="19">
        <v>1</v>
      </c>
      <c r="G63" s="19">
        <v>1</v>
      </c>
      <c r="H63" s="19">
        <v>2</v>
      </c>
      <c r="I63" s="19">
        <v>1</v>
      </c>
      <c r="J63" s="19">
        <f t="shared" si="2"/>
        <v>28</v>
      </c>
      <c r="K63" s="2"/>
    </row>
    <row r="64" spans="1:11" ht="18.75">
      <c r="A64" s="2"/>
      <c r="B64" s="2"/>
      <c r="C64" s="19">
        <v>23</v>
      </c>
      <c r="D64" s="19" t="s">
        <v>482</v>
      </c>
      <c r="E64" s="19">
        <v>14</v>
      </c>
      <c r="F64" s="19">
        <v>6</v>
      </c>
      <c r="G64" s="19">
        <v>2</v>
      </c>
      <c r="H64" s="19">
        <v>0</v>
      </c>
      <c r="I64" s="19">
        <v>1</v>
      </c>
      <c r="J64" s="19">
        <f t="shared" si="2"/>
        <v>23</v>
      </c>
      <c r="K64" s="2"/>
    </row>
    <row r="65" spans="1:11" ht="18.75">
      <c r="A65" s="2"/>
      <c r="B65" s="2"/>
      <c r="C65" s="19">
        <v>23</v>
      </c>
      <c r="D65" s="19" t="s">
        <v>483</v>
      </c>
      <c r="E65" s="19">
        <v>16</v>
      </c>
      <c r="F65" s="19">
        <v>4</v>
      </c>
      <c r="G65" s="19">
        <v>0</v>
      </c>
      <c r="H65" s="19">
        <v>1</v>
      </c>
      <c r="I65" s="19">
        <v>2</v>
      </c>
      <c r="J65" s="19">
        <f t="shared" si="2"/>
        <v>23</v>
      </c>
      <c r="K65" s="2"/>
    </row>
    <row r="66" spans="1:11" s="41" customFormat="1" ht="18.75">
      <c r="A66" s="39">
        <v>9</v>
      </c>
      <c r="B66" s="62" t="s">
        <v>1074</v>
      </c>
      <c r="C66" s="40">
        <v>25</v>
      </c>
      <c r="D66" s="63" t="s">
        <v>1139</v>
      </c>
      <c r="E66" s="40">
        <v>25</v>
      </c>
      <c r="F66" s="40">
        <v>0</v>
      </c>
      <c r="G66" s="40">
        <v>0</v>
      </c>
      <c r="H66" s="40">
        <v>0</v>
      </c>
      <c r="I66" s="40">
        <v>0</v>
      </c>
      <c r="J66" s="40">
        <f>SUM(E66:I66)</f>
        <v>25</v>
      </c>
      <c r="K66" s="39"/>
    </row>
    <row r="67" spans="1:11" ht="18.75">
      <c r="A67" s="2"/>
      <c r="B67" s="2"/>
      <c r="C67" s="19">
        <v>27</v>
      </c>
      <c r="D67" s="63" t="s">
        <v>1138</v>
      </c>
      <c r="E67" s="19">
        <v>22</v>
      </c>
      <c r="F67" s="19">
        <v>3</v>
      </c>
      <c r="G67" s="19">
        <v>0</v>
      </c>
      <c r="H67" s="19">
        <v>2</v>
      </c>
      <c r="I67" s="19">
        <v>0</v>
      </c>
      <c r="J67" s="19">
        <f>SUM(E67:I67)</f>
        <v>27</v>
      </c>
      <c r="K67" s="2"/>
    </row>
    <row r="68" spans="1:11" s="41" customFormat="1" ht="18.75">
      <c r="A68" s="39"/>
      <c r="B68" s="28"/>
      <c r="C68" s="40">
        <v>29</v>
      </c>
      <c r="D68" s="40" t="s">
        <v>476</v>
      </c>
      <c r="E68" s="40">
        <v>20</v>
      </c>
      <c r="F68" s="40">
        <v>4</v>
      </c>
      <c r="G68" s="40">
        <v>0</v>
      </c>
      <c r="H68" s="40">
        <v>3</v>
      </c>
      <c r="I68" s="40">
        <v>2</v>
      </c>
      <c r="J68" s="40">
        <f aca="true" t="shared" si="3" ref="J68:J78">SUM(E68:I68)</f>
        <v>29</v>
      </c>
      <c r="K68" s="39"/>
    </row>
    <row r="69" spans="1:11" ht="18.75">
      <c r="A69" s="2"/>
      <c r="B69" s="2"/>
      <c r="C69" s="19">
        <v>28</v>
      </c>
      <c r="D69" s="19" t="s">
        <v>477</v>
      </c>
      <c r="E69" s="19">
        <v>24</v>
      </c>
      <c r="F69" s="19">
        <v>0</v>
      </c>
      <c r="G69" s="19">
        <v>3</v>
      </c>
      <c r="H69" s="19">
        <v>1</v>
      </c>
      <c r="I69" s="19">
        <v>0</v>
      </c>
      <c r="J69" s="19">
        <f t="shared" si="3"/>
        <v>28</v>
      </c>
      <c r="K69" s="2"/>
    </row>
    <row r="70" spans="1:11" ht="18.75">
      <c r="A70" s="2"/>
      <c r="B70" s="2"/>
      <c r="C70" s="19">
        <v>27</v>
      </c>
      <c r="D70" s="19" t="s">
        <v>478</v>
      </c>
      <c r="E70" s="19">
        <v>26</v>
      </c>
      <c r="F70" s="19">
        <v>0</v>
      </c>
      <c r="G70" s="19">
        <v>0</v>
      </c>
      <c r="H70" s="19">
        <v>1</v>
      </c>
      <c r="I70" s="19">
        <v>0</v>
      </c>
      <c r="J70" s="19">
        <f t="shared" si="3"/>
        <v>27</v>
      </c>
      <c r="K70" s="2"/>
    </row>
    <row r="71" spans="1:11" ht="18.75">
      <c r="A71" s="2"/>
      <c r="B71" s="2"/>
      <c r="C71" s="19">
        <v>24</v>
      </c>
      <c r="D71" s="19" t="s">
        <v>479</v>
      </c>
      <c r="E71" s="19">
        <v>17</v>
      </c>
      <c r="F71" s="19">
        <v>0</v>
      </c>
      <c r="G71" s="19">
        <v>0</v>
      </c>
      <c r="H71" s="19">
        <v>6</v>
      </c>
      <c r="I71" s="19">
        <v>1</v>
      </c>
      <c r="J71" s="19">
        <f t="shared" si="3"/>
        <v>24</v>
      </c>
      <c r="K71" s="2"/>
    </row>
    <row r="72" spans="1:11" ht="18.75">
      <c r="A72" s="2"/>
      <c r="B72" s="2"/>
      <c r="C72" s="19">
        <v>15</v>
      </c>
      <c r="D72" s="19" t="s">
        <v>480</v>
      </c>
      <c r="E72" s="19">
        <v>9</v>
      </c>
      <c r="F72" s="19">
        <v>0</v>
      </c>
      <c r="G72" s="19">
        <v>1</v>
      </c>
      <c r="H72" s="19">
        <v>3</v>
      </c>
      <c r="I72" s="19">
        <v>2</v>
      </c>
      <c r="J72" s="19">
        <f t="shared" si="3"/>
        <v>15</v>
      </c>
      <c r="K72" s="2"/>
    </row>
    <row r="73" spans="1:11" ht="18.75">
      <c r="A73" s="2"/>
      <c r="B73" s="2"/>
      <c r="C73" s="19">
        <v>32</v>
      </c>
      <c r="D73" s="19" t="s">
        <v>481</v>
      </c>
      <c r="E73" s="19">
        <v>24</v>
      </c>
      <c r="F73" s="19">
        <v>2</v>
      </c>
      <c r="G73" s="19">
        <v>5</v>
      </c>
      <c r="H73" s="19">
        <v>1</v>
      </c>
      <c r="I73" s="19">
        <v>0</v>
      </c>
      <c r="J73" s="19">
        <f t="shared" si="3"/>
        <v>32</v>
      </c>
      <c r="K73" s="2"/>
    </row>
    <row r="74" spans="1:11" ht="18.75">
      <c r="A74" s="2"/>
      <c r="B74" s="2"/>
      <c r="C74" s="19">
        <v>24</v>
      </c>
      <c r="D74" s="19" t="s">
        <v>482</v>
      </c>
      <c r="E74" s="19">
        <v>21</v>
      </c>
      <c r="F74" s="19">
        <v>0</v>
      </c>
      <c r="G74" s="19">
        <v>0</v>
      </c>
      <c r="H74" s="19">
        <v>1</v>
      </c>
      <c r="I74" s="19">
        <v>2</v>
      </c>
      <c r="J74" s="19">
        <f t="shared" si="3"/>
        <v>24</v>
      </c>
      <c r="K74" s="2"/>
    </row>
    <row r="75" spans="1:11" ht="18.75">
      <c r="A75" s="2"/>
      <c r="B75" s="2"/>
      <c r="C75" s="19">
        <v>35</v>
      </c>
      <c r="D75" s="19" t="s">
        <v>483</v>
      </c>
      <c r="E75" s="19">
        <v>26</v>
      </c>
      <c r="F75" s="19">
        <v>4</v>
      </c>
      <c r="G75" s="19">
        <v>0</v>
      </c>
      <c r="H75" s="19">
        <v>3</v>
      </c>
      <c r="I75" s="19">
        <v>2</v>
      </c>
      <c r="J75" s="19">
        <f t="shared" si="3"/>
        <v>35</v>
      </c>
      <c r="K75" s="2"/>
    </row>
    <row r="76" spans="1:11" ht="18.75">
      <c r="A76" s="2"/>
      <c r="B76" s="2"/>
      <c r="C76" s="19">
        <v>30</v>
      </c>
      <c r="D76" s="19" t="s">
        <v>484</v>
      </c>
      <c r="E76" s="19">
        <v>22</v>
      </c>
      <c r="F76" s="19">
        <v>5</v>
      </c>
      <c r="G76" s="19">
        <v>1</v>
      </c>
      <c r="H76" s="19">
        <v>1</v>
      </c>
      <c r="I76" s="19">
        <v>1</v>
      </c>
      <c r="J76" s="19">
        <f t="shared" si="3"/>
        <v>30</v>
      </c>
      <c r="K76" s="2"/>
    </row>
    <row r="77" spans="1:11" ht="18.75">
      <c r="A77" s="2"/>
      <c r="B77" s="2"/>
      <c r="C77" s="19">
        <v>19</v>
      </c>
      <c r="D77" s="19" t="s">
        <v>485</v>
      </c>
      <c r="E77" s="19">
        <v>14</v>
      </c>
      <c r="F77" s="19">
        <v>4</v>
      </c>
      <c r="G77" s="19">
        <v>0</v>
      </c>
      <c r="H77" s="19">
        <v>0</v>
      </c>
      <c r="I77" s="19">
        <v>1</v>
      </c>
      <c r="J77" s="19">
        <f t="shared" si="3"/>
        <v>19</v>
      </c>
      <c r="K77" s="2"/>
    </row>
    <row r="78" spans="1:11" s="41" customFormat="1" ht="37.5">
      <c r="A78" s="39">
        <v>10</v>
      </c>
      <c r="B78" s="7" t="s">
        <v>1143</v>
      </c>
      <c r="C78" s="40">
        <v>25</v>
      </c>
      <c r="D78" s="63" t="s">
        <v>1197</v>
      </c>
      <c r="E78" s="40">
        <v>15</v>
      </c>
      <c r="F78" s="40">
        <v>5</v>
      </c>
      <c r="G78" s="40">
        <v>3</v>
      </c>
      <c r="H78" s="40">
        <v>1</v>
      </c>
      <c r="I78" s="40">
        <v>1</v>
      </c>
      <c r="J78" s="40">
        <f t="shared" si="3"/>
        <v>25</v>
      </c>
      <c r="K78" s="39" t="s">
        <v>586</v>
      </c>
    </row>
    <row r="79" spans="1:11" s="41" customFormat="1" ht="18.75">
      <c r="A79" s="39"/>
      <c r="B79" s="28"/>
      <c r="C79" s="40">
        <v>39</v>
      </c>
      <c r="D79" s="40" t="s">
        <v>476</v>
      </c>
      <c r="E79" s="40">
        <v>33</v>
      </c>
      <c r="F79" s="40">
        <v>3</v>
      </c>
      <c r="G79" s="40">
        <v>1</v>
      </c>
      <c r="H79" s="40">
        <v>2</v>
      </c>
      <c r="I79" s="40">
        <v>0</v>
      </c>
      <c r="J79" s="40">
        <f aca="true" t="shared" si="4" ref="J79:J88">SUM(E79:I79)</f>
        <v>39</v>
      </c>
      <c r="K79" s="39"/>
    </row>
    <row r="80" spans="1:11" ht="18.75">
      <c r="A80" s="2"/>
      <c r="B80" s="2"/>
      <c r="C80" s="19">
        <v>32</v>
      </c>
      <c r="D80" s="19" t="s">
        <v>477</v>
      </c>
      <c r="E80" s="19">
        <v>26</v>
      </c>
      <c r="F80" s="19">
        <v>3</v>
      </c>
      <c r="G80" s="19">
        <v>2</v>
      </c>
      <c r="H80" s="19">
        <v>0</v>
      </c>
      <c r="I80" s="19">
        <v>1</v>
      </c>
      <c r="J80" s="19">
        <f t="shared" si="4"/>
        <v>32</v>
      </c>
      <c r="K80" s="2"/>
    </row>
    <row r="81" spans="1:11" ht="18.75">
      <c r="A81" s="2"/>
      <c r="B81" s="2"/>
      <c r="C81" s="19">
        <v>29</v>
      </c>
      <c r="D81" s="19" t="s">
        <v>478</v>
      </c>
      <c r="E81" s="19">
        <v>28</v>
      </c>
      <c r="F81" s="19">
        <v>1</v>
      </c>
      <c r="G81" s="19">
        <v>0</v>
      </c>
      <c r="H81" s="19">
        <v>0</v>
      </c>
      <c r="I81" s="19">
        <v>0</v>
      </c>
      <c r="J81" s="19">
        <f t="shared" si="4"/>
        <v>29</v>
      </c>
      <c r="K81" s="2"/>
    </row>
    <row r="82" spans="1:11" ht="18.75">
      <c r="A82" s="2"/>
      <c r="B82" s="2"/>
      <c r="C82" s="19">
        <v>27</v>
      </c>
      <c r="D82" s="19" t="s">
        <v>479</v>
      </c>
      <c r="E82" s="19">
        <v>26</v>
      </c>
      <c r="F82" s="19">
        <v>1</v>
      </c>
      <c r="G82" s="19">
        <v>0</v>
      </c>
      <c r="H82" s="19">
        <v>0</v>
      </c>
      <c r="I82" s="19">
        <v>0</v>
      </c>
      <c r="J82" s="19">
        <f t="shared" si="4"/>
        <v>27</v>
      </c>
      <c r="K82" s="2"/>
    </row>
    <row r="83" spans="1:11" ht="18.75">
      <c r="A83" s="2"/>
      <c r="B83" s="2"/>
      <c r="C83" s="19">
        <v>30</v>
      </c>
      <c r="D83" s="19" t="s">
        <v>480</v>
      </c>
      <c r="E83" s="19">
        <v>29</v>
      </c>
      <c r="F83" s="19">
        <v>1</v>
      </c>
      <c r="G83" s="19">
        <v>0</v>
      </c>
      <c r="H83" s="19">
        <v>0</v>
      </c>
      <c r="I83" s="19">
        <v>0</v>
      </c>
      <c r="J83" s="19">
        <f t="shared" si="4"/>
        <v>30</v>
      </c>
      <c r="K83" s="2"/>
    </row>
    <row r="84" spans="1:11" ht="18.75">
      <c r="A84" s="2"/>
      <c r="B84" s="2"/>
      <c r="C84" s="19">
        <v>16</v>
      </c>
      <c r="D84" s="19" t="s">
        <v>481</v>
      </c>
      <c r="E84" s="19">
        <v>13</v>
      </c>
      <c r="F84" s="19">
        <v>3</v>
      </c>
      <c r="G84" s="19">
        <v>0</v>
      </c>
      <c r="H84" s="19">
        <v>0</v>
      </c>
      <c r="I84" s="19">
        <v>0</v>
      </c>
      <c r="J84" s="19">
        <f t="shared" si="4"/>
        <v>16</v>
      </c>
      <c r="K84" s="2"/>
    </row>
    <row r="85" spans="1:11" ht="18.75">
      <c r="A85" s="2"/>
      <c r="B85" s="2"/>
      <c r="C85" s="19">
        <v>21</v>
      </c>
      <c r="D85" s="19" t="s">
        <v>482</v>
      </c>
      <c r="E85" s="19">
        <v>20</v>
      </c>
      <c r="F85" s="19">
        <v>0</v>
      </c>
      <c r="G85" s="19">
        <v>0</v>
      </c>
      <c r="H85" s="19">
        <v>1</v>
      </c>
      <c r="I85" s="19">
        <v>0</v>
      </c>
      <c r="J85" s="19">
        <f t="shared" si="4"/>
        <v>21</v>
      </c>
      <c r="K85" s="2"/>
    </row>
    <row r="86" spans="1:11" ht="18.75">
      <c r="A86" s="2"/>
      <c r="B86" s="2"/>
      <c r="C86" s="19">
        <v>20</v>
      </c>
      <c r="D86" s="19" t="s">
        <v>483</v>
      </c>
      <c r="E86" s="19">
        <v>20</v>
      </c>
      <c r="F86" s="19">
        <v>0</v>
      </c>
      <c r="G86" s="19">
        <v>0</v>
      </c>
      <c r="H86" s="19">
        <v>0</v>
      </c>
      <c r="I86" s="19">
        <v>0</v>
      </c>
      <c r="J86" s="19">
        <f t="shared" si="4"/>
        <v>20</v>
      </c>
      <c r="K86" s="2"/>
    </row>
    <row r="87" spans="1:11" ht="18.75">
      <c r="A87" s="2"/>
      <c r="B87" s="2"/>
      <c r="C87" s="19">
        <v>6</v>
      </c>
      <c r="D87" s="19" t="s">
        <v>484</v>
      </c>
      <c r="E87" s="19">
        <v>6</v>
      </c>
      <c r="F87" s="19">
        <v>0</v>
      </c>
      <c r="G87" s="19">
        <v>0</v>
      </c>
      <c r="H87" s="19">
        <v>0</v>
      </c>
      <c r="I87" s="19">
        <v>0</v>
      </c>
      <c r="J87" s="19">
        <f t="shared" si="4"/>
        <v>6</v>
      </c>
      <c r="K87" s="2"/>
    </row>
    <row r="88" spans="1:11" ht="18.75">
      <c r="A88" s="2"/>
      <c r="B88" s="2"/>
      <c r="C88" s="19">
        <v>4</v>
      </c>
      <c r="D88" s="19" t="s">
        <v>485</v>
      </c>
      <c r="E88" s="19">
        <v>4</v>
      </c>
      <c r="F88" s="19">
        <v>0</v>
      </c>
      <c r="G88" s="19">
        <v>0</v>
      </c>
      <c r="H88" s="19">
        <v>0</v>
      </c>
      <c r="I88" s="19">
        <v>0</v>
      </c>
      <c r="J88" s="19">
        <f t="shared" si="4"/>
        <v>4</v>
      </c>
      <c r="K88" s="2"/>
    </row>
    <row r="89" spans="1:11" s="41" customFormat="1" ht="37.5">
      <c r="A89" s="39">
        <v>11</v>
      </c>
      <c r="B89" s="28" t="s">
        <v>1203</v>
      </c>
      <c r="C89" s="40">
        <v>35</v>
      </c>
      <c r="D89" s="40" t="s">
        <v>476</v>
      </c>
      <c r="E89" s="40">
        <v>28</v>
      </c>
      <c r="F89" s="40">
        <v>7</v>
      </c>
      <c r="G89" s="40">
        <v>0</v>
      </c>
      <c r="H89" s="40">
        <v>0</v>
      </c>
      <c r="I89" s="40">
        <v>0</v>
      </c>
      <c r="J89" s="40">
        <f>SUM(E89:I89)</f>
        <v>35</v>
      </c>
      <c r="K89" s="39"/>
    </row>
    <row r="90" spans="1:11" ht="18.75">
      <c r="A90" s="2"/>
      <c r="B90" s="2"/>
      <c r="C90" s="19">
        <v>38</v>
      </c>
      <c r="D90" s="19" t="s">
        <v>477</v>
      </c>
      <c r="E90" s="19">
        <v>34</v>
      </c>
      <c r="F90" s="19">
        <v>4</v>
      </c>
      <c r="G90" s="19">
        <v>0</v>
      </c>
      <c r="H90" s="19">
        <v>0</v>
      </c>
      <c r="I90" s="19">
        <v>0</v>
      </c>
      <c r="J90" s="40">
        <f aca="true" t="shared" si="5" ref="J90:J100">SUM(E90:I90)</f>
        <v>38</v>
      </c>
      <c r="K90" s="2"/>
    </row>
    <row r="91" spans="1:11" ht="18.75">
      <c r="A91" s="2"/>
      <c r="B91" s="2"/>
      <c r="C91" s="19">
        <v>42</v>
      </c>
      <c r="D91" s="19" t="s">
        <v>478</v>
      </c>
      <c r="E91" s="19">
        <v>34</v>
      </c>
      <c r="F91" s="19">
        <v>5</v>
      </c>
      <c r="G91" s="19">
        <v>3</v>
      </c>
      <c r="H91" s="19">
        <v>0</v>
      </c>
      <c r="I91" s="19">
        <v>0</v>
      </c>
      <c r="J91" s="40">
        <f t="shared" si="5"/>
        <v>42</v>
      </c>
      <c r="K91" s="2"/>
    </row>
    <row r="92" spans="1:11" ht="18.75">
      <c r="A92" s="2"/>
      <c r="B92" s="2"/>
      <c r="C92" s="19">
        <v>41</v>
      </c>
      <c r="D92" s="19" t="s">
        <v>479</v>
      </c>
      <c r="E92" s="19">
        <v>35</v>
      </c>
      <c r="F92" s="19">
        <v>5</v>
      </c>
      <c r="G92" s="19">
        <v>1</v>
      </c>
      <c r="H92" s="19">
        <v>0</v>
      </c>
      <c r="I92" s="19">
        <v>0</v>
      </c>
      <c r="J92" s="40">
        <f t="shared" si="5"/>
        <v>41</v>
      </c>
      <c r="K92" s="2"/>
    </row>
    <row r="93" spans="1:11" ht="18.75">
      <c r="A93" s="2"/>
      <c r="B93" s="2"/>
      <c r="C93" s="19">
        <v>48</v>
      </c>
      <c r="D93" s="19" t="s">
        <v>480</v>
      </c>
      <c r="E93" s="19">
        <v>42</v>
      </c>
      <c r="F93" s="19">
        <v>4</v>
      </c>
      <c r="G93" s="19">
        <v>2</v>
      </c>
      <c r="H93" s="19">
        <v>0</v>
      </c>
      <c r="I93" s="19">
        <v>0</v>
      </c>
      <c r="J93" s="40">
        <f t="shared" si="5"/>
        <v>48</v>
      </c>
      <c r="K93" s="2"/>
    </row>
    <row r="94" spans="1:11" ht="18.75">
      <c r="A94" s="2"/>
      <c r="B94" s="2"/>
      <c r="C94" s="19">
        <v>65</v>
      </c>
      <c r="D94" s="19" t="s">
        <v>481</v>
      </c>
      <c r="E94" s="19">
        <v>54</v>
      </c>
      <c r="F94" s="19">
        <v>4</v>
      </c>
      <c r="G94" s="19">
        <v>5</v>
      </c>
      <c r="H94" s="19">
        <v>2</v>
      </c>
      <c r="I94" s="19">
        <v>0</v>
      </c>
      <c r="J94" s="40">
        <f t="shared" si="5"/>
        <v>65</v>
      </c>
      <c r="K94" s="2"/>
    </row>
    <row r="95" spans="1:11" ht="18.75">
      <c r="A95" s="2"/>
      <c r="B95" s="2"/>
      <c r="C95" s="19">
        <v>59</v>
      </c>
      <c r="D95" s="19" t="s">
        <v>482</v>
      </c>
      <c r="E95" s="19">
        <v>52</v>
      </c>
      <c r="F95" s="19">
        <v>3</v>
      </c>
      <c r="G95" s="19">
        <v>1</v>
      </c>
      <c r="H95" s="19">
        <v>3</v>
      </c>
      <c r="I95" s="19">
        <v>0</v>
      </c>
      <c r="J95" s="40">
        <f t="shared" si="5"/>
        <v>59</v>
      </c>
      <c r="K95" s="2"/>
    </row>
    <row r="96" spans="1:11" ht="18.75">
      <c r="A96" s="2"/>
      <c r="B96" s="2"/>
      <c r="C96" s="19">
        <v>66</v>
      </c>
      <c r="D96" s="19" t="s">
        <v>483</v>
      </c>
      <c r="E96" s="19">
        <v>56</v>
      </c>
      <c r="F96" s="19">
        <v>6</v>
      </c>
      <c r="G96" s="19">
        <v>3</v>
      </c>
      <c r="H96" s="19">
        <v>1</v>
      </c>
      <c r="I96" s="19">
        <v>0</v>
      </c>
      <c r="J96" s="40">
        <f t="shared" si="5"/>
        <v>66</v>
      </c>
      <c r="K96" s="2"/>
    </row>
    <row r="97" spans="1:11" ht="18.75">
      <c r="A97" s="2"/>
      <c r="B97" s="2"/>
      <c r="C97" s="19">
        <v>62</v>
      </c>
      <c r="D97" s="19" t="s">
        <v>484</v>
      </c>
      <c r="E97" s="19">
        <v>54</v>
      </c>
      <c r="F97" s="19">
        <v>6</v>
      </c>
      <c r="G97" s="19">
        <v>2</v>
      </c>
      <c r="H97" s="19">
        <v>0</v>
      </c>
      <c r="I97" s="19">
        <v>0</v>
      </c>
      <c r="J97" s="40">
        <f t="shared" si="5"/>
        <v>62</v>
      </c>
      <c r="K97" s="2"/>
    </row>
    <row r="98" spans="1:11" ht="18.75">
      <c r="A98" s="2"/>
      <c r="B98" s="2"/>
      <c r="C98" s="19">
        <v>64</v>
      </c>
      <c r="D98" s="19" t="s">
        <v>485</v>
      </c>
      <c r="E98" s="19">
        <v>58</v>
      </c>
      <c r="F98" s="19">
        <v>4</v>
      </c>
      <c r="G98" s="19">
        <v>1</v>
      </c>
      <c r="H98" s="19">
        <v>1</v>
      </c>
      <c r="I98" s="19">
        <v>0</v>
      </c>
      <c r="J98" s="40">
        <f t="shared" si="5"/>
        <v>64</v>
      </c>
      <c r="K98" s="2"/>
    </row>
    <row r="99" spans="1:11" ht="18.75">
      <c r="A99" s="2"/>
      <c r="B99" s="2"/>
      <c r="C99" s="19">
        <v>58</v>
      </c>
      <c r="D99" s="19" t="s">
        <v>486</v>
      </c>
      <c r="E99" s="19">
        <v>53</v>
      </c>
      <c r="F99" s="19">
        <v>5</v>
      </c>
      <c r="G99" s="19">
        <v>0</v>
      </c>
      <c r="H99" s="19">
        <v>0</v>
      </c>
      <c r="I99" s="19">
        <v>0</v>
      </c>
      <c r="J99" s="40">
        <f t="shared" si="5"/>
        <v>58</v>
      </c>
      <c r="K99" s="2"/>
    </row>
    <row r="100" spans="1:11" ht="18.75">
      <c r="A100" s="2"/>
      <c r="B100" s="2"/>
      <c r="C100" s="19">
        <v>40</v>
      </c>
      <c r="D100" s="19" t="s">
        <v>487</v>
      </c>
      <c r="E100" s="19">
        <v>36</v>
      </c>
      <c r="F100" s="19">
        <v>3</v>
      </c>
      <c r="G100" s="19">
        <v>1</v>
      </c>
      <c r="H100" s="19">
        <v>0</v>
      </c>
      <c r="I100" s="19">
        <v>0</v>
      </c>
      <c r="J100" s="40">
        <f t="shared" si="5"/>
        <v>40</v>
      </c>
      <c r="K100" s="2"/>
    </row>
    <row r="101" spans="1:11" s="77" customFormat="1" ht="42.75" customHeight="1">
      <c r="A101" s="6">
        <v>12</v>
      </c>
      <c r="B101" s="34" t="s">
        <v>108</v>
      </c>
      <c r="C101" s="30">
        <v>6</v>
      </c>
      <c r="D101" s="30" t="s">
        <v>479</v>
      </c>
      <c r="E101" s="30">
        <v>6</v>
      </c>
      <c r="F101" s="30" t="s">
        <v>448</v>
      </c>
      <c r="G101" s="30" t="s">
        <v>448</v>
      </c>
      <c r="H101" s="30" t="s">
        <v>448</v>
      </c>
      <c r="I101" s="30" t="s">
        <v>448</v>
      </c>
      <c r="J101" s="30">
        <f>SUM(E101:I101)</f>
        <v>6</v>
      </c>
      <c r="K101" s="6" t="s">
        <v>586</v>
      </c>
    </row>
    <row r="102" spans="1:11" ht="18.75">
      <c r="A102" s="2"/>
      <c r="B102" s="2"/>
      <c r="C102" s="19">
        <v>14</v>
      </c>
      <c r="D102" s="19" t="s">
        <v>480</v>
      </c>
      <c r="E102" s="19">
        <v>14</v>
      </c>
      <c r="F102" s="19" t="s">
        <v>448</v>
      </c>
      <c r="G102" s="19" t="s">
        <v>448</v>
      </c>
      <c r="H102" s="19" t="s">
        <v>448</v>
      </c>
      <c r="I102" s="19" t="s">
        <v>448</v>
      </c>
      <c r="J102" s="19">
        <f aca="true" t="shared" si="6" ref="J102:J109">SUM(E102:I102)</f>
        <v>14</v>
      </c>
      <c r="K102" s="6" t="s">
        <v>586</v>
      </c>
    </row>
    <row r="103" spans="1:11" ht="18.75">
      <c r="A103" s="2"/>
      <c r="B103" s="2"/>
      <c r="C103" s="19">
        <v>17</v>
      </c>
      <c r="D103" s="19" t="s">
        <v>481</v>
      </c>
      <c r="E103" s="19">
        <v>17</v>
      </c>
      <c r="F103" s="19" t="s">
        <v>448</v>
      </c>
      <c r="G103" s="19" t="s">
        <v>448</v>
      </c>
      <c r="H103" s="19" t="s">
        <v>448</v>
      </c>
      <c r="I103" s="19" t="s">
        <v>448</v>
      </c>
      <c r="J103" s="19">
        <f t="shared" si="6"/>
        <v>17</v>
      </c>
      <c r="K103" s="6" t="s">
        <v>586</v>
      </c>
    </row>
    <row r="104" spans="1:11" ht="18.75">
      <c r="A104" s="2"/>
      <c r="B104" s="2"/>
      <c r="C104" s="19">
        <v>30</v>
      </c>
      <c r="D104" s="19" t="s">
        <v>482</v>
      </c>
      <c r="E104" s="19">
        <v>30</v>
      </c>
      <c r="F104" s="19" t="s">
        <v>448</v>
      </c>
      <c r="G104" s="19" t="s">
        <v>448</v>
      </c>
      <c r="H104" s="19" t="s">
        <v>448</v>
      </c>
      <c r="I104" s="19" t="s">
        <v>448</v>
      </c>
      <c r="J104" s="19">
        <f t="shared" si="6"/>
        <v>30</v>
      </c>
      <c r="K104" s="6" t="s">
        <v>586</v>
      </c>
    </row>
    <row r="105" spans="1:11" ht="18.75">
      <c r="A105" s="2"/>
      <c r="B105" s="2"/>
      <c r="C105" s="19">
        <v>54</v>
      </c>
      <c r="D105" s="19" t="s">
        <v>483</v>
      </c>
      <c r="E105" s="19">
        <v>54</v>
      </c>
      <c r="F105" s="19" t="s">
        <v>448</v>
      </c>
      <c r="G105" s="19" t="s">
        <v>448</v>
      </c>
      <c r="H105" s="19" t="s">
        <v>448</v>
      </c>
      <c r="I105" s="19" t="s">
        <v>448</v>
      </c>
      <c r="J105" s="19">
        <f t="shared" si="6"/>
        <v>54</v>
      </c>
      <c r="K105" s="6" t="s">
        <v>586</v>
      </c>
    </row>
    <row r="106" spans="1:11" ht="18.75">
      <c r="A106" s="2"/>
      <c r="B106" s="2"/>
      <c r="C106" s="19">
        <v>72</v>
      </c>
      <c r="D106" s="19" t="s">
        <v>484</v>
      </c>
      <c r="E106" s="19">
        <v>72</v>
      </c>
      <c r="F106" s="19" t="s">
        <v>448</v>
      </c>
      <c r="G106" s="19" t="s">
        <v>448</v>
      </c>
      <c r="H106" s="19" t="s">
        <v>448</v>
      </c>
      <c r="I106" s="19" t="s">
        <v>448</v>
      </c>
      <c r="J106" s="19">
        <f t="shared" si="6"/>
        <v>72</v>
      </c>
      <c r="K106" s="6" t="s">
        <v>586</v>
      </c>
    </row>
    <row r="107" spans="1:11" ht="18.75">
      <c r="A107" s="2"/>
      <c r="B107" s="2"/>
      <c r="C107" s="19">
        <v>63</v>
      </c>
      <c r="D107" s="19" t="s">
        <v>485</v>
      </c>
      <c r="E107" s="19">
        <v>63</v>
      </c>
      <c r="F107" s="19" t="s">
        <v>448</v>
      </c>
      <c r="G107" s="19" t="s">
        <v>448</v>
      </c>
      <c r="H107" s="19" t="s">
        <v>448</v>
      </c>
      <c r="I107" s="19" t="s">
        <v>448</v>
      </c>
      <c r="J107" s="19">
        <f t="shared" si="6"/>
        <v>63</v>
      </c>
      <c r="K107" s="6" t="s">
        <v>586</v>
      </c>
    </row>
    <row r="108" spans="1:11" ht="18.75">
      <c r="A108" s="2"/>
      <c r="B108" s="2"/>
      <c r="C108" s="19">
        <v>57</v>
      </c>
      <c r="D108" s="19" t="s">
        <v>486</v>
      </c>
      <c r="E108" s="19">
        <v>57</v>
      </c>
      <c r="F108" s="19" t="s">
        <v>448</v>
      </c>
      <c r="G108" s="19" t="s">
        <v>448</v>
      </c>
      <c r="H108" s="19" t="s">
        <v>448</v>
      </c>
      <c r="I108" s="19" t="s">
        <v>448</v>
      </c>
      <c r="J108" s="19">
        <f t="shared" si="6"/>
        <v>57</v>
      </c>
      <c r="K108" s="6" t="s">
        <v>586</v>
      </c>
    </row>
    <row r="109" spans="1:11" ht="18.75">
      <c r="A109" s="2"/>
      <c r="B109" s="2"/>
      <c r="C109" s="19">
        <v>53</v>
      </c>
      <c r="D109" s="19" t="s">
        <v>487</v>
      </c>
      <c r="E109" s="19">
        <v>53</v>
      </c>
      <c r="F109" s="19" t="s">
        <v>448</v>
      </c>
      <c r="G109" s="19" t="s">
        <v>448</v>
      </c>
      <c r="H109" s="19" t="s">
        <v>448</v>
      </c>
      <c r="I109" s="19" t="s">
        <v>448</v>
      </c>
      <c r="J109" s="19">
        <f t="shared" si="6"/>
        <v>53</v>
      </c>
      <c r="K109" s="6" t="s">
        <v>586</v>
      </c>
    </row>
    <row r="110" spans="1:11" ht="18.75">
      <c r="A110" s="2"/>
      <c r="B110" s="2"/>
      <c r="C110" s="19"/>
      <c r="D110" s="19"/>
      <c r="E110" s="19"/>
      <c r="F110" s="19"/>
      <c r="G110" s="19"/>
      <c r="H110" s="19"/>
      <c r="I110" s="19"/>
      <c r="J110" s="19"/>
      <c r="K110" s="2"/>
    </row>
  </sheetData>
  <sheetProtection/>
  <mergeCells count="8">
    <mergeCell ref="A1:K1"/>
    <mergeCell ref="A2:K2"/>
    <mergeCell ref="K3:K4"/>
    <mergeCell ref="E3:J3"/>
    <mergeCell ref="A3:A4"/>
    <mergeCell ref="B3:B4"/>
    <mergeCell ref="C3:C4"/>
    <mergeCell ref="D3:D4"/>
  </mergeCells>
  <printOptions/>
  <pageMargins left="0.56" right="0.38" top="0.51" bottom="1" header="0.31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93">
      <selection activeCell="A96" sqref="A96"/>
    </sheetView>
  </sheetViews>
  <sheetFormatPr defaultColWidth="9.140625" defaultRowHeight="12.75"/>
  <cols>
    <col min="1" max="1" width="7.421875" style="1" customWidth="1"/>
    <col min="2" max="2" width="27.28125" style="1" customWidth="1"/>
    <col min="3" max="3" width="13.7109375" style="1" customWidth="1"/>
    <col min="4" max="4" width="26.28125" style="1" customWidth="1"/>
    <col min="5" max="5" width="27.28125" style="1" customWidth="1"/>
    <col min="6" max="6" width="22.8515625" style="1" customWidth="1"/>
    <col min="7" max="7" width="14.28125" style="1" customWidth="1"/>
    <col min="8" max="16384" width="9.140625" style="1" customWidth="1"/>
  </cols>
  <sheetData>
    <row r="1" spans="1:16" ht="20.25">
      <c r="A1" s="85" t="s">
        <v>225</v>
      </c>
      <c r="B1" s="85"/>
      <c r="C1" s="85"/>
      <c r="D1" s="85"/>
      <c r="E1" s="85"/>
      <c r="F1" s="85"/>
      <c r="G1" s="85"/>
      <c r="H1" s="69"/>
      <c r="I1" s="69"/>
      <c r="J1" s="69"/>
      <c r="K1" s="69"/>
      <c r="L1" s="69"/>
      <c r="M1" s="69"/>
      <c r="N1" s="69"/>
      <c r="O1" s="69"/>
      <c r="P1" s="69"/>
    </row>
    <row r="2" spans="1:16" ht="20.25">
      <c r="A2" s="85" t="s">
        <v>1265</v>
      </c>
      <c r="B2" s="85"/>
      <c r="C2" s="85"/>
      <c r="D2" s="85"/>
      <c r="E2" s="85"/>
      <c r="F2" s="85"/>
      <c r="G2" s="85"/>
      <c r="H2" s="69"/>
      <c r="I2" s="69"/>
      <c r="J2" s="69"/>
      <c r="K2" s="69"/>
      <c r="L2" s="69"/>
      <c r="M2" s="69"/>
      <c r="N2" s="69"/>
      <c r="O2" s="69"/>
      <c r="P2" s="69"/>
    </row>
    <row r="3" spans="1:7" ht="18.75">
      <c r="A3" s="3" t="s">
        <v>226</v>
      </c>
      <c r="B3" s="3" t="s">
        <v>227</v>
      </c>
      <c r="C3" s="3" t="s">
        <v>312</v>
      </c>
      <c r="D3" s="3" t="s">
        <v>319</v>
      </c>
      <c r="E3" s="3" t="s">
        <v>320</v>
      </c>
      <c r="F3" s="3" t="s">
        <v>321</v>
      </c>
      <c r="G3" s="3" t="s">
        <v>322</v>
      </c>
    </row>
    <row r="4" spans="1:7" ht="18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ht="18.75">
      <c r="A5" s="5">
        <v>1</v>
      </c>
      <c r="B5" s="2" t="s">
        <v>327</v>
      </c>
      <c r="C5" s="19" t="s">
        <v>476</v>
      </c>
      <c r="D5" s="19">
        <v>87</v>
      </c>
      <c r="E5" s="19">
        <v>84</v>
      </c>
      <c r="F5" s="19">
        <v>84</v>
      </c>
      <c r="G5" s="32">
        <v>1</v>
      </c>
    </row>
    <row r="6" spans="1:7" ht="18.75">
      <c r="A6" s="2"/>
      <c r="B6" s="2"/>
      <c r="C6" s="19" t="s">
        <v>477</v>
      </c>
      <c r="D6" s="19">
        <v>106</v>
      </c>
      <c r="E6" s="19">
        <v>103</v>
      </c>
      <c r="F6" s="19">
        <v>103</v>
      </c>
      <c r="G6" s="32">
        <v>1</v>
      </c>
    </row>
    <row r="7" spans="1:7" ht="18.75">
      <c r="A7" s="2"/>
      <c r="B7" s="2"/>
      <c r="C7" s="19" t="s">
        <v>478</v>
      </c>
      <c r="D7" s="19">
        <v>111</v>
      </c>
      <c r="E7" s="19">
        <v>109</v>
      </c>
      <c r="F7" s="19">
        <v>109</v>
      </c>
      <c r="G7" s="32">
        <v>1</v>
      </c>
    </row>
    <row r="8" spans="1:7" ht="18.75">
      <c r="A8" s="2"/>
      <c r="B8" s="2"/>
      <c r="C8" s="19" t="s">
        <v>479</v>
      </c>
      <c r="D8" s="19">
        <v>106</v>
      </c>
      <c r="E8" s="19">
        <v>106</v>
      </c>
      <c r="F8" s="19">
        <v>106</v>
      </c>
      <c r="G8" s="32">
        <v>1</v>
      </c>
    </row>
    <row r="9" spans="1:7" ht="18.75">
      <c r="A9" s="2"/>
      <c r="B9" s="2"/>
      <c r="C9" s="19" t="s">
        <v>480</v>
      </c>
      <c r="D9" s="19">
        <v>120</v>
      </c>
      <c r="E9" s="19">
        <v>120</v>
      </c>
      <c r="F9" s="19">
        <v>120</v>
      </c>
      <c r="G9" s="32">
        <v>1</v>
      </c>
    </row>
    <row r="10" spans="1:7" ht="18.75">
      <c r="A10" s="2"/>
      <c r="B10" s="2"/>
      <c r="C10" s="19" t="s">
        <v>481</v>
      </c>
      <c r="D10" s="19">
        <v>103</v>
      </c>
      <c r="E10" s="19">
        <v>103</v>
      </c>
      <c r="F10" s="19">
        <v>100</v>
      </c>
      <c r="G10" s="32">
        <v>0.971</v>
      </c>
    </row>
    <row r="11" spans="1:7" ht="18.75">
      <c r="A11" s="2"/>
      <c r="B11" s="2"/>
      <c r="C11" s="19" t="s">
        <v>482</v>
      </c>
      <c r="D11" s="19">
        <v>106</v>
      </c>
      <c r="E11" s="19">
        <v>106</v>
      </c>
      <c r="F11" s="19">
        <v>106</v>
      </c>
      <c r="G11" s="32">
        <v>1</v>
      </c>
    </row>
    <row r="12" spans="1:7" ht="18.75">
      <c r="A12" s="2"/>
      <c r="B12" s="2"/>
      <c r="C12" s="19" t="s">
        <v>483</v>
      </c>
      <c r="D12" s="19">
        <v>106</v>
      </c>
      <c r="E12" s="19">
        <v>106</v>
      </c>
      <c r="F12" s="19">
        <v>101</v>
      </c>
      <c r="G12" s="32">
        <v>0.953</v>
      </c>
    </row>
    <row r="13" spans="1:7" ht="18.75">
      <c r="A13" s="2"/>
      <c r="B13" s="2"/>
      <c r="C13" s="19" t="s">
        <v>484</v>
      </c>
      <c r="D13" s="19">
        <v>83</v>
      </c>
      <c r="E13" s="19">
        <v>83</v>
      </c>
      <c r="F13" s="19">
        <v>82</v>
      </c>
      <c r="G13" s="32">
        <v>0.988</v>
      </c>
    </row>
    <row r="14" spans="1:7" ht="18.75">
      <c r="A14" s="2"/>
      <c r="B14" s="2"/>
      <c r="C14" s="19" t="s">
        <v>485</v>
      </c>
      <c r="D14" s="19">
        <v>79</v>
      </c>
      <c r="E14" s="19">
        <v>79</v>
      </c>
      <c r="F14" s="5" t="s">
        <v>489</v>
      </c>
      <c r="G14" s="19" t="s">
        <v>448</v>
      </c>
    </row>
    <row r="15" spans="1:7" ht="18.75">
      <c r="A15" s="2"/>
      <c r="B15" s="2"/>
      <c r="C15" s="19" t="s">
        <v>486</v>
      </c>
      <c r="D15" s="19">
        <v>56</v>
      </c>
      <c r="E15" s="19">
        <v>56</v>
      </c>
      <c r="F15" s="19">
        <v>54</v>
      </c>
      <c r="G15" s="32">
        <v>0.694</v>
      </c>
    </row>
    <row r="16" spans="1:7" ht="18.75">
      <c r="A16" s="2"/>
      <c r="B16" s="2"/>
      <c r="C16" s="19" t="s">
        <v>487</v>
      </c>
      <c r="D16" s="19">
        <v>50</v>
      </c>
      <c r="E16" s="19">
        <v>50</v>
      </c>
      <c r="F16" s="5" t="s">
        <v>489</v>
      </c>
      <c r="G16" s="19" t="s">
        <v>448</v>
      </c>
    </row>
    <row r="17" spans="1:7" s="41" customFormat="1" ht="37.5">
      <c r="A17" s="39">
        <v>2</v>
      </c>
      <c r="B17" s="7" t="s">
        <v>492</v>
      </c>
      <c r="C17" s="40" t="s">
        <v>476</v>
      </c>
      <c r="D17" s="40">
        <v>29</v>
      </c>
      <c r="E17" s="40">
        <v>28</v>
      </c>
      <c r="F17" s="40">
        <v>28</v>
      </c>
      <c r="G17" s="43">
        <v>0.965</v>
      </c>
    </row>
    <row r="18" spans="1:7" ht="18.75">
      <c r="A18" s="2"/>
      <c r="B18" s="2"/>
      <c r="C18" s="19" t="s">
        <v>477</v>
      </c>
      <c r="D18" s="19">
        <v>32</v>
      </c>
      <c r="E18" s="19">
        <v>32</v>
      </c>
      <c r="F18" s="19">
        <v>31</v>
      </c>
      <c r="G18" s="43">
        <v>0.965</v>
      </c>
    </row>
    <row r="19" spans="1:7" ht="18.75">
      <c r="A19" s="2"/>
      <c r="B19" s="2"/>
      <c r="C19" s="19" t="s">
        <v>478</v>
      </c>
      <c r="D19" s="19">
        <v>41</v>
      </c>
      <c r="E19" s="19">
        <v>41</v>
      </c>
      <c r="F19" s="19">
        <v>39</v>
      </c>
      <c r="G19" s="32">
        <v>0.951</v>
      </c>
    </row>
    <row r="20" spans="1:7" ht="18.75">
      <c r="A20" s="2"/>
      <c r="B20" s="2"/>
      <c r="C20" s="19" t="s">
        <v>479</v>
      </c>
      <c r="D20" s="19">
        <v>40</v>
      </c>
      <c r="E20" s="19">
        <v>40</v>
      </c>
      <c r="F20" s="19">
        <v>40</v>
      </c>
      <c r="G20" s="32">
        <v>1</v>
      </c>
    </row>
    <row r="21" spans="1:7" ht="18.75">
      <c r="A21" s="2"/>
      <c r="B21" s="2"/>
      <c r="C21" s="19" t="s">
        <v>480</v>
      </c>
      <c r="D21" s="19">
        <v>53</v>
      </c>
      <c r="E21" s="19">
        <v>53</v>
      </c>
      <c r="F21" s="19">
        <v>49</v>
      </c>
      <c r="G21" s="32">
        <v>0.924</v>
      </c>
    </row>
    <row r="22" spans="1:7" ht="18.75">
      <c r="A22" s="2"/>
      <c r="B22" s="2"/>
      <c r="C22" s="19" t="s">
        <v>481</v>
      </c>
      <c r="D22" s="19">
        <v>66</v>
      </c>
      <c r="E22" s="19">
        <v>66</v>
      </c>
      <c r="F22" s="19">
        <v>64</v>
      </c>
      <c r="G22" s="32">
        <v>0.969</v>
      </c>
    </row>
    <row r="23" spans="1:7" ht="18.75">
      <c r="A23" s="2"/>
      <c r="B23" s="2"/>
      <c r="C23" s="19" t="s">
        <v>482</v>
      </c>
      <c r="D23" s="19">
        <v>68</v>
      </c>
      <c r="E23" s="19">
        <v>68</v>
      </c>
      <c r="F23" s="19">
        <v>67</v>
      </c>
      <c r="G23" s="32">
        <v>0.969</v>
      </c>
    </row>
    <row r="24" spans="1:7" ht="18.75">
      <c r="A24" s="2"/>
      <c r="B24" s="2"/>
      <c r="C24" s="19" t="s">
        <v>483</v>
      </c>
      <c r="D24" s="19">
        <v>84</v>
      </c>
      <c r="E24" s="19">
        <v>84</v>
      </c>
      <c r="F24" s="19">
        <v>83</v>
      </c>
      <c r="G24" s="32">
        <v>0.969</v>
      </c>
    </row>
    <row r="25" spans="1:7" ht="18.75">
      <c r="A25" s="2"/>
      <c r="B25" s="2"/>
      <c r="C25" s="19" t="s">
        <v>484</v>
      </c>
      <c r="D25" s="19">
        <v>44</v>
      </c>
      <c r="E25" s="19">
        <v>44</v>
      </c>
      <c r="F25" s="19">
        <v>44</v>
      </c>
      <c r="G25" s="32">
        <v>1</v>
      </c>
    </row>
    <row r="26" spans="1:7" ht="18.75">
      <c r="A26" s="2"/>
      <c r="B26" s="2"/>
      <c r="C26" s="19" t="s">
        <v>485</v>
      </c>
      <c r="D26" s="19" t="s">
        <v>448</v>
      </c>
      <c r="E26" s="19" t="s">
        <v>448</v>
      </c>
      <c r="F26" s="19" t="s">
        <v>448</v>
      </c>
      <c r="G26" s="32" t="s">
        <v>448</v>
      </c>
    </row>
    <row r="27" spans="1:7" ht="18.75">
      <c r="A27" s="2"/>
      <c r="B27" s="2"/>
      <c r="C27" s="19" t="s">
        <v>486</v>
      </c>
      <c r="D27" s="19">
        <v>53</v>
      </c>
      <c r="E27" s="19">
        <v>53</v>
      </c>
      <c r="F27" s="19">
        <v>51</v>
      </c>
      <c r="G27" s="32">
        <v>0.962</v>
      </c>
    </row>
    <row r="28" spans="1:7" ht="18.75">
      <c r="A28" s="2"/>
      <c r="B28" s="2"/>
      <c r="C28" s="19" t="s">
        <v>487</v>
      </c>
      <c r="D28" s="19" t="s">
        <v>448</v>
      </c>
      <c r="E28" s="19" t="s">
        <v>448</v>
      </c>
      <c r="F28" s="19" t="s">
        <v>448</v>
      </c>
      <c r="G28" s="32"/>
    </row>
    <row r="29" spans="1:7" s="41" customFormat="1" ht="18.75">
      <c r="A29" s="39">
        <v>3</v>
      </c>
      <c r="B29" s="28" t="s">
        <v>591</v>
      </c>
      <c r="C29" s="40" t="s">
        <v>476</v>
      </c>
      <c r="D29" s="40">
        <v>22</v>
      </c>
      <c r="E29" s="40">
        <v>22</v>
      </c>
      <c r="F29" s="40">
        <v>22</v>
      </c>
      <c r="G29" s="43">
        <v>0.965</v>
      </c>
    </row>
    <row r="30" spans="1:7" s="41" customFormat="1" ht="18.75">
      <c r="A30" s="39"/>
      <c r="B30" s="7"/>
      <c r="C30" s="19" t="s">
        <v>477</v>
      </c>
      <c r="D30" s="19">
        <v>19</v>
      </c>
      <c r="E30" s="19">
        <v>19</v>
      </c>
      <c r="F30" s="40">
        <v>19</v>
      </c>
      <c r="G30" s="43">
        <v>1</v>
      </c>
    </row>
    <row r="31" spans="1:7" s="41" customFormat="1" ht="18.75">
      <c r="A31" s="39"/>
      <c r="B31" s="7"/>
      <c r="C31" s="19" t="s">
        <v>478</v>
      </c>
      <c r="D31" s="19">
        <v>10</v>
      </c>
      <c r="E31" s="19">
        <v>10</v>
      </c>
      <c r="F31" s="40">
        <v>10</v>
      </c>
      <c r="G31" s="43">
        <v>1</v>
      </c>
    </row>
    <row r="32" spans="1:7" s="41" customFormat="1" ht="18.75">
      <c r="A32" s="39"/>
      <c r="B32" s="7"/>
      <c r="C32" s="19" t="s">
        <v>479</v>
      </c>
      <c r="D32" s="19">
        <v>31</v>
      </c>
      <c r="E32" s="19">
        <v>31</v>
      </c>
      <c r="F32" s="40">
        <v>31</v>
      </c>
      <c r="G32" s="43">
        <v>1</v>
      </c>
    </row>
    <row r="33" spans="1:7" s="41" customFormat="1" ht="18.75">
      <c r="A33" s="39"/>
      <c r="B33" s="7"/>
      <c r="C33" s="19" t="s">
        <v>480</v>
      </c>
      <c r="D33" s="19">
        <v>22</v>
      </c>
      <c r="E33" s="19">
        <v>22</v>
      </c>
      <c r="F33" s="40">
        <v>22</v>
      </c>
      <c r="G33" s="43">
        <v>1</v>
      </c>
    </row>
    <row r="34" spans="1:7" s="41" customFormat="1" ht="18.75">
      <c r="A34" s="39"/>
      <c r="B34" s="7"/>
      <c r="C34" s="19" t="s">
        <v>481</v>
      </c>
      <c r="D34" s="19">
        <v>40</v>
      </c>
      <c r="E34" s="19">
        <v>40</v>
      </c>
      <c r="F34" s="40">
        <v>40</v>
      </c>
      <c r="G34" s="43">
        <v>1</v>
      </c>
    </row>
    <row r="35" spans="1:7" s="41" customFormat="1" ht="18.75">
      <c r="A35" s="39"/>
      <c r="B35" s="7"/>
      <c r="C35" s="19" t="s">
        <v>482</v>
      </c>
      <c r="D35" s="19">
        <v>57</v>
      </c>
      <c r="E35" s="19">
        <v>57</v>
      </c>
      <c r="F35" s="40">
        <v>57</v>
      </c>
      <c r="G35" s="43">
        <v>1</v>
      </c>
    </row>
    <row r="36" spans="1:7" s="41" customFormat="1" ht="18.75">
      <c r="A36" s="39"/>
      <c r="B36" s="7"/>
      <c r="C36" s="19" t="s">
        <v>483</v>
      </c>
      <c r="D36" s="19">
        <v>46</v>
      </c>
      <c r="E36" s="19">
        <v>46</v>
      </c>
      <c r="F36" s="40">
        <v>46</v>
      </c>
      <c r="G36" s="43">
        <v>1</v>
      </c>
    </row>
    <row r="37" spans="1:7" s="41" customFormat="1" ht="18.75">
      <c r="A37" s="39"/>
      <c r="B37" s="7"/>
      <c r="C37" s="19" t="s">
        <v>484</v>
      </c>
      <c r="D37" s="19">
        <v>66</v>
      </c>
      <c r="E37" s="19">
        <v>66</v>
      </c>
      <c r="F37" s="40">
        <v>66</v>
      </c>
      <c r="G37" s="43">
        <v>1</v>
      </c>
    </row>
    <row r="38" spans="1:7" s="41" customFormat="1" ht="18.75">
      <c r="A38" s="39"/>
      <c r="B38" s="7"/>
      <c r="C38" s="19" t="s">
        <v>485</v>
      </c>
      <c r="D38" s="19">
        <v>56</v>
      </c>
      <c r="E38" s="19">
        <v>56</v>
      </c>
      <c r="F38" s="40">
        <v>55</v>
      </c>
      <c r="G38" s="43">
        <v>0.98</v>
      </c>
    </row>
    <row r="39" spans="1:7" s="41" customFormat="1" ht="18.75">
      <c r="A39" s="39"/>
      <c r="B39" s="7"/>
      <c r="C39" s="19" t="s">
        <v>486</v>
      </c>
      <c r="D39" s="19">
        <v>87</v>
      </c>
      <c r="E39" s="19">
        <v>87</v>
      </c>
      <c r="F39" s="40">
        <v>71</v>
      </c>
      <c r="G39" s="43">
        <v>0.81</v>
      </c>
    </row>
    <row r="40" spans="1:7" s="41" customFormat="1" ht="18.75">
      <c r="A40" s="39"/>
      <c r="B40" s="7"/>
      <c r="C40" s="19" t="s">
        <v>487</v>
      </c>
      <c r="D40" s="19">
        <v>67</v>
      </c>
      <c r="E40" s="19">
        <v>67</v>
      </c>
      <c r="F40" s="40">
        <v>59</v>
      </c>
      <c r="G40" s="43">
        <v>0.88</v>
      </c>
    </row>
    <row r="41" spans="1:7" s="41" customFormat="1" ht="37.5">
      <c r="A41" s="39">
        <v>4</v>
      </c>
      <c r="B41" s="13" t="s">
        <v>653</v>
      </c>
      <c r="C41" s="40" t="s">
        <v>479</v>
      </c>
      <c r="D41" s="40">
        <v>8</v>
      </c>
      <c r="E41" s="40">
        <v>8</v>
      </c>
      <c r="F41" s="40">
        <v>8</v>
      </c>
      <c r="G41" s="43">
        <v>1</v>
      </c>
    </row>
    <row r="42" spans="1:7" s="41" customFormat="1" ht="18.75">
      <c r="A42" s="39"/>
      <c r="B42" s="7"/>
      <c r="C42" s="19" t="s">
        <v>480</v>
      </c>
      <c r="D42" s="19">
        <v>12</v>
      </c>
      <c r="E42" s="19">
        <v>12</v>
      </c>
      <c r="F42" s="19">
        <v>12</v>
      </c>
      <c r="G42" s="43">
        <v>1</v>
      </c>
    </row>
    <row r="43" spans="1:7" s="41" customFormat="1" ht="18.75">
      <c r="A43" s="39"/>
      <c r="B43" s="7"/>
      <c r="C43" s="19" t="s">
        <v>481</v>
      </c>
      <c r="D43" s="19">
        <v>34</v>
      </c>
      <c r="E43" s="19">
        <v>34</v>
      </c>
      <c r="F43" s="19">
        <v>34</v>
      </c>
      <c r="G43" s="43">
        <v>1</v>
      </c>
    </row>
    <row r="44" spans="1:7" s="41" customFormat="1" ht="18.75">
      <c r="A44" s="39"/>
      <c r="B44" s="7"/>
      <c r="C44" s="19" t="s">
        <v>482</v>
      </c>
      <c r="D44" s="19">
        <v>46</v>
      </c>
      <c r="E44" s="19">
        <v>46</v>
      </c>
      <c r="F44" s="19">
        <v>46</v>
      </c>
      <c r="G44" s="43">
        <v>1</v>
      </c>
    </row>
    <row r="45" spans="1:7" s="41" customFormat="1" ht="18.75">
      <c r="A45" s="39"/>
      <c r="B45" s="7"/>
      <c r="C45" s="19" t="s">
        <v>483</v>
      </c>
      <c r="D45" s="19">
        <v>52</v>
      </c>
      <c r="E45" s="19">
        <v>52</v>
      </c>
      <c r="F45" s="19">
        <v>52</v>
      </c>
      <c r="G45" s="43">
        <v>1</v>
      </c>
    </row>
    <row r="46" spans="1:7" s="41" customFormat="1" ht="18.75">
      <c r="A46" s="39"/>
      <c r="B46" s="7"/>
      <c r="C46" s="19" t="s">
        <v>484</v>
      </c>
      <c r="D46" s="19">
        <v>72</v>
      </c>
      <c r="E46" s="19">
        <v>72</v>
      </c>
      <c r="F46" s="19">
        <v>72</v>
      </c>
      <c r="G46" s="43">
        <v>1</v>
      </c>
    </row>
    <row r="47" spans="1:7" s="41" customFormat="1" ht="18.75">
      <c r="A47" s="39"/>
      <c r="B47" s="7"/>
      <c r="C47" s="19" t="s">
        <v>485</v>
      </c>
      <c r="D47" s="19">
        <v>80</v>
      </c>
      <c r="E47" s="19">
        <v>80</v>
      </c>
      <c r="F47" s="19">
        <v>80</v>
      </c>
      <c r="G47" s="43">
        <v>1</v>
      </c>
    </row>
    <row r="48" spans="1:7" s="41" customFormat="1" ht="18.75">
      <c r="A48" s="39"/>
      <c r="B48" s="7"/>
      <c r="C48" s="19" t="s">
        <v>486</v>
      </c>
      <c r="D48" s="19">
        <v>53</v>
      </c>
      <c r="E48" s="19">
        <v>53</v>
      </c>
      <c r="F48" s="19">
        <v>53</v>
      </c>
      <c r="G48" s="43">
        <v>1</v>
      </c>
    </row>
    <row r="49" spans="1:7" s="41" customFormat="1" ht="18.75">
      <c r="A49" s="39"/>
      <c r="B49" s="7"/>
      <c r="C49" s="19" t="s">
        <v>487</v>
      </c>
      <c r="D49" s="19">
        <v>63</v>
      </c>
      <c r="E49" s="19">
        <v>63</v>
      </c>
      <c r="F49" s="19">
        <v>63</v>
      </c>
      <c r="G49" s="43">
        <v>1</v>
      </c>
    </row>
    <row r="50" spans="1:7" s="41" customFormat="1" ht="37.5">
      <c r="A50" s="39">
        <v>5</v>
      </c>
      <c r="B50" s="28" t="s">
        <v>867</v>
      </c>
      <c r="C50" s="40" t="s">
        <v>921</v>
      </c>
      <c r="D50" s="40">
        <v>102</v>
      </c>
      <c r="E50" s="40">
        <v>102</v>
      </c>
      <c r="F50" s="40">
        <v>102</v>
      </c>
      <c r="G50" s="43">
        <v>1</v>
      </c>
    </row>
    <row r="51" spans="1:7" s="41" customFormat="1" ht="37.5">
      <c r="A51" s="39">
        <v>6</v>
      </c>
      <c r="B51" s="28" t="s">
        <v>926</v>
      </c>
      <c r="C51" s="40" t="s">
        <v>921</v>
      </c>
      <c r="D51" s="40">
        <v>40</v>
      </c>
      <c r="E51" s="40">
        <v>300</v>
      </c>
      <c r="F51" s="40">
        <v>300</v>
      </c>
      <c r="G51" s="43">
        <v>1</v>
      </c>
    </row>
    <row r="52" spans="1:7" s="41" customFormat="1" ht="37.5">
      <c r="A52" s="39">
        <v>7</v>
      </c>
      <c r="B52" s="28" t="s">
        <v>986</v>
      </c>
      <c r="C52" s="40" t="s">
        <v>921</v>
      </c>
      <c r="D52" s="40">
        <v>275</v>
      </c>
      <c r="E52" s="40">
        <v>275</v>
      </c>
      <c r="F52" s="40">
        <v>275</v>
      </c>
      <c r="G52" s="43">
        <v>1</v>
      </c>
    </row>
    <row r="53" spans="1:7" s="41" customFormat="1" ht="18.75">
      <c r="A53" s="39">
        <v>8</v>
      </c>
      <c r="B53" s="28" t="s">
        <v>1029</v>
      </c>
      <c r="C53" s="40" t="s">
        <v>476</v>
      </c>
      <c r="D53" s="40">
        <v>39</v>
      </c>
      <c r="E53" s="40">
        <v>39</v>
      </c>
      <c r="F53" s="40">
        <v>39</v>
      </c>
      <c r="G53" s="43">
        <v>0.965</v>
      </c>
    </row>
    <row r="54" spans="1:7" s="41" customFormat="1" ht="18.75">
      <c r="A54" s="39"/>
      <c r="B54" s="7"/>
      <c r="C54" s="19" t="s">
        <v>477</v>
      </c>
      <c r="D54" s="19">
        <v>40</v>
      </c>
      <c r="E54" s="19">
        <v>40</v>
      </c>
      <c r="F54" s="19">
        <v>40</v>
      </c>
      <c r="G54" s="43">
        <v>1</v>
      </c>
    </row>
    <row r="55" spans="1:7" s="41" customFormat="1" ht="18.75">
      <c r="A55" s="39"/>
      <c r="B55" s="7"/>
      <c r="C55" s="19" t="s">
        <v>478</v>
      </c>
      <c r="D55" s="19">
        <v>36</v>
      </c>
      <c r="E55" s="19">
        <v>36</v>
      </c>
      <c r="F55" s="19">
        <v>36</v>
      </c>
      <c r="G55" s="43">
        <v>1</v>
      </c>
    </row>
    <row r="56" spans="1:7" s="41" customFormat="1" ht="18.75">
      <c r="A56" s="39"/>
      <c r="B56" s="7"/>
      <c r="C56" s="19" t="s">
        <v>479</v>
      </c>
      <c r="D56" s="19">
        <v>40</v>
      </c>
      <c r="E56" s="19">
        <v>40</v>
      </c>
      <c r="F56" s="19">
        <v>40</v>
      </c>
      <c r="G56" s="43">
        <v>1</v>
      </c>
    </row>
    <row r="57" spans="1:7" s="41" customFormat="1" ht="18.75">
      <c r="A57" s="39"/>
      <c r="B57" s="7"/>
      <c r="C57" s="19" t="s">
        <v>480</v>
      </c>
      <c r="D57" s="19">
        <v>44</v>
      </c>
      <c r="E57" s="19">
        <v>44</v>
      </c>
      <c r="F57" s="19">
        <v>44</v>
      </c>
      <c r="G57" s="43">
        <v>1</v>
      </c>
    </row>
    <row r="58" spans="1:7" s="41" customFormat="1" ht="18.75">
      <c r="A58" s="39"/>
      <c r="B58" s="7"/>
      <c r="C58" s="19" t="s">
        <v>481</v>
      </c>
      <c r="D58" s="19">
        <v>28</v>
      </c>
      <c r="E58" s="19">
        <v>28</v>
      </c>
      <c r="F58" s="19">
        <v>28</v>
      </c>
      <c r="G58" s="43">
        <v>1</v>
      </c>
    </row>
    <row r="59" spans="1:7" s="41" customFormat="1" ht="18.75">
      <c r="A59" s="39"/>
      <c r="B59" s="7"/>
      <c r="C59" s="19" t="s">
        <v>482</v>
      </c>
      <c r="D59" s="19">
        <v>23</v>
      </c>
      <c r="E59" s="19">
        <v>23</v>
      </c>
      <c r="F59" s="19">
        <v>23</v>
      </c>
      <c r="G59" s="43">
        <v>1</v>
      </c>
    </row>
    <row r="60" spans="1:7" s="41" customFormat="1" ht="18.75">
      <c r="A60" s="39"/>
      <c r="B60" s="7"/>
      <c r="C60" s="19" t="s">
        <v>483</v>
      </c>
      <c r="D60" s="19">
        <v>23</v>
      </c>
      <c r="E60" s="19">
        <v>23</v>
      </c>
      <c r="F60" s="19">
        <v>23</v>
      </c>
      <c r="G60" s="43">
        <v>1</v>
      </c>
    </row>
    <row r="61" spans="1:7" s="41" customFormat="1" ht="18.75">
      <c r="A61" s="39">
        <v>9</v>
      </c>
      <c r="B61" s="62" t="s">
        <v>1074</v>
      </c>
      <c r="C61" s="63" t="s">
        <v>1139</v>
      </c>
      <c r="D61" s="40">
        <v>21</v>
      </c>
      <c r="E61" s="40">
        <v>21</v>
      </c>
      <c r="F61" s="40">
        <v>21</v>
      </c>
      <c r="G61" s="43">
        <v>1</v>
      </c>
    </row>
    <row r="62" spans="1:7" s="41" customFormat="1" ht="18.75">
      <c r="A62" s="39"/>
      <c r="B62" s="7"/>
      <c r="C62" s="63" t="s">
        <v>1138</v>
      </c>
      <c r="D62" s="40">
        <v>33</v>
      </c>
      <c r="E62" s="40">
        <v>33</v>
      </c>
      <c r="F62" s="40">
        <v>33</v>
      </c>
      <c r="G62" s="43">
        <v>1</v>
      </c>
    </row>
    <row r="63" spans="1:7" s="41" customFormat="1" ht="18.75">
      <c r="A63" s="39"/>
      <c r="B63" s="7"/>
      <c r="C63" s="40" t="s">
        <v>476</v>
      </c>
      <c r="D63" s="40">
        <v>29</v>
      </c>
      <c r="E63" s="40">
        <v>29</v>
      </c>
      <c r="F63" s="40">
        <v>29</v>
      </c>
      <c r="G63" s="43">
        <v>1</v>
      </c>
    </row>
    <row r="64" spans="1:7" s="41" customFormat="1" ht="18.75">
      <c r="A64" s="39"/>
      <c r="B64" s="7"/>
      <c r="C64" s="19" t="s">
        <v>477</v>
      </c>
      <c r="D64" s="40">
        <v>25</v>
      </c>
      <c r="E64" s="40">
        <v>25</v>
      </c>
      <c r="F64" s="40">
        <v>25</v>
      </c>
      <c r="G64" s="43">
        <v>1</v>
      </c>
    </row>
    <row r="65" spans="1:7" s="41" customFormat="1" ht="18.75">
      <c r="A65" s="39"/>
      <c r="B65" s="7"/>
      <c r="C65" s="19" t="s">
        <v>478</v>
      </c>
      <c r="D65" s="40">
        <v>24</v>
      </c>
      <c r="E65" s="40">
        <v>24</v>
      </c>
      <c r="F65" s="40">
        <v>24</v>
      </c>
      <c r="G65" s="43">
        <v>1</v>
      </c>
    </row>
    <row r="66" spans="1:7" s="41" customFormat="1" ht="18.75">
      <c r="A66" s="39"/>
      <c r="B66" s="7"/>
      <c r="C66" s="19" t="s">
        <v>479</v>
      </c>
      <c r="D66" s="40">
        <v>18</v>
      </c>
      <c r="E66" s="40">
        <v>18</v>
      </c>
      <c r="F66" s="40">
        <v>18</v>
      </c>
      <c r="G66" s="43">
        <v>1</v>
      </c>
    </row>
    <row r="67" spans="1:7" s="41" customFormat="1" ht="18.75">
      <c r="A67" s="39"/>
      <c r="B67" s="7"/>
      <c r="C67" s="19" t="s">
        <v>480</v>
      </c>
      <c r="D67" s="40">
        <v>21</v>
      </c>
      <c r="E67" s="40">
        <v>21</v>
      </c>
      <c r="F67" s="40">
        <v>21</v>
      </c>
      <c r="G67" s="43">
        <v>1</v>
      </c>
    </row>
    <row r="68" spans="1:7" s="41" customFormat="1" ht="18.75">
      <c r="A68" s="39"/>
      <c r="B68" s="7"/>
      <c r="C68" s="19" t="s">
        <v>481</v>
      </c>
      <c r="D68" s="40">
        <v>30</v>
      </c>
      <c r="E68" s="40">
        <v>30</v>
      </c>
      <c r="F68" s="40">
        <v>30</v>
      </c>
      <c r="G68" s="43">
        <v>1</v>
      </c>
    </row>
    <row r="69" spans="1:7" s="41" customFormat="1" ht="18.75">
      <c r="A69" s="39"/>
      <c r="B69" s="7"/>
      <c r="C69" s="19" t="s">
        <v>482</v>
      </c>
      <c r="D69" s="40">
        <v>33</v>
      </c>
      <c r="E69" s="40">
        <v>33</v>
      </c>
      <c r="F69" s="40">
        <v>33</v>
      </c>
      <c r="G69" s="43">
        <v>1</v>
      </c>
    </row>
    <row r="70" spans="1:7" s="41" customFormat="1" ht="18.75">
      <c r="A70" s="39"/>
      <c r="B70" s="7"/>
      <c r="C70" s="19" t="s">
        <v>483</v>
      </c>
      <c r="D70" s="40">
        <v>27</v>
      </c>
      <c r="E70" s="40">
        <v>27</v>
      </c>
      <c r="F70" s="40">
        <v>27</v>
      </c>
      <c r="G70" s="43">
        <v>1</v>
      </c>
    </row>
    <row r="71" spans="1:7" s="41" customFormat="1" ht="18.75">
      <c r="A71" s="39"/>
      <c r="B71" s="7"/>
      <c r="C71" s="19" t="s">
        <v>484</v>
      </c>
      <c r="D71" s="40">
        <v>20</v>
      </c>
      <c r="E71" s="40">
        <v>20</v>
      </c>
      <c r="F71" s="40">
        <v>20</v>
      </c>
      <c r="G71" s="43">
        <v>1</v>
      </c>
    </row>
    <row r="72" spans="1:7" s="41" customFormat="1" ht="18.75">
      <c r="A72" s="39"/>
      <c r="B72" s="7"/>
      <c r="C72" s="19" t="s">
        <v>485</v>
      </c>
      <c r="D72" s="40">
        <v>28</v>
      </c>
      <c r="E72" s="40">
        <v>28</v>
      </c>
      <c r="F72" s="40">
        <v>28</v>
      </c>
      <c r="G72" s="43">
        <v>1</v>
      </c>
    </row>
    <row r="73" spans="1:7" s="41" customFormat="1" ht="37.5">
      <c r="A73" s="39">
        <v>10</v>
      </c>
      <c r="B73" s="7" t="s">
        <v>1143</v>
      </c>
      <c r="C73" s="63" t="s">
        <v>1197</v>
      </c>
      <c r="D73" s="40">
        <v>25</v>
      </c>
      <c r="E73" s="40">
        <v>25</v>
      </c>
      <c r="F73" s="40">
        <v>25</v>
      </c>
      <c r="G73" s="43">
        <v>1</v>
      </c>
    </row>
    <row r="74" spans="1:7" s="41" customFormat="1" ht="18.75">
      <c r="A74" s="39"/>
      <c r="B74" s="7"/>
      <c r="C74" s="40" t="s">
        <v>476</v>
      </c>
      <c r="D74" s="40">
        <v>39</v>
      </c>
      <c r="E74" s="40">
        <v>39</v>
      </c>
      <c r="F74" s="40">
        <v>39</v>
      </c>
      <c r="G74" s="43">
        <v>1</v>
      </c>
    </row>
    <row r="75" spans="1:7" s="41" customFormat="1" ht="18.75">
      <c r="A75" s="39"/>
      <c r="B75" s="7"/>
      <c r="C75" s="19" t="s">
        <v>477</v>
      </c>
      <c r="D75" s="19">
        <v>32</v>
      </c>
      <c r="E75" s="19">
        <v>32</v>
      </c>
      <c r="F75" s="19">
        <v>32</v>
      </c>
      <c r="G75" s="43">
        <v>1</v>
      </c>
    </row>
    <row r="76" spans="1:7" s="41" customFormat="1" ht="18.75">
      <c r="A76" s="39"/>
      <c r="B76" s="7"/>
      <c r="C76" s="19" t="s">
        <v>478</v>
      </c>
      <c r="D76" s="19">
        <v>29</v>
      </c>
      <c r="E76" s="19">
        <v>29</v>
      </c>
      <c r="F76" s="19">
        <v>29</v>
      </c>
      <c r="G76" s="43">
        <v>1</v>
      </c>
    </row>
    <row r="77" spans="1:7" s="41" customFormat="1" ht="18.75">
      <c r="A77" s="39"/>
      <c r="B77" s="7"/>
      <c r="C77" s="19" t="s">
        <v>479</v>
      </c>
      <c r="D77" s="19">
        <v>27</v>
      </c>
      <c r="E77" s="19">
        <v>27</v>
      </c>
      <c r="F77" s="19">
        <v>27</v>
      </c>
      <c r="G77" s="43">
        <v>1</v>
      </c>
    </row>
    <row r="78" spans="1:7" s="41" customFormat="1" ht="18.75">
      <c r="A78" s="39"/>
      <c r="B78" s="7"/>
      <c r="C78" s="19" t="s">
        <v>480</v>
      </c>
      <c r="D78" s="19">
        <v>30</v>
      </c>
      <c r="E78" s="19">
        <v>30</v>
      </c>
      <c r="F78" s="19">
        <v>30</v>
      </c>
      <c r="G78" s="43">
        <v>1</v>
      </c>
    </row>
    <row r="79" spans="1:7" s="41" customFormat="1" ht="18.75">
      <c r="A79" s="39"/>
      <c r="B79" s="7"/>
      <c r="C79" s="19" t="s">
        <v>481</v>
      </c>
      <c r="D79" s="19">
        <v>16</v>
      </c>
      <c r="E79" s="19">
        <v>16</v>
      </c>
      <c r="F79" s="19">
        <v>16</v>
      </c>
      <c r="G79" s="43">
        <v>1</v>
      </c>
    </row>
    <row r="80" spans="1:7" s="41" customFormat="1" ht="18.75">
      <c r="A80" s="39"/>
      <c r="B80" s="7"/>
      <c r="C80" s="19" t="s">
        <v>482</v>
      </c>
      <c r="D80" s="19">
        <v>21</v>
      </c>
      <c r="E80" s="19">
        <v>21</v>
      </c>
      <c r="F80" s="19">
        <v>21</v>
      </c>
      <c r="G80" s="43">
        <v>1</v>
      </c>
    </row>
    <row r="81" spans="1:7" s="41" customFormat="1" ht="18.75">
      <c r="A81" s="39"/>
      <c r="B81" s="7"/>
      <c r="C81" s="19" t="s">
        <v>483</v>
      </c>
      <c r="D81" s="19">
        <v>20</v>
      </c>
      <c r="E81" s="19">
        <v>20</v>
      </c>
      <c r="F81" s="19">
        <v>20</v>
      </c>
      <c r="G81" s="43">
        <v>1</v>
      </c>
    </row>
    <row r="82" spans="1:7" s="41" customFormat="1" ht="18.75">
      <c r="A82" s="39"/>
      <c r="B82" s="7"/>
      <c r="C82" s="19" t="s">
        <v>484</v>
      </c>
      <c r="D82" s="19">
        <v>6</v>
      </c>
      <c r="E82" s="19">
        <v>6</v>
      </c>
      <c r="F82" s="19">
        <v>6</v>
      </c>
      <c r="G82" s="43">
        <v>1</v>
      </c>
    </row>
    <row r="83" spans="1:7" s="41" customFormat="1" ht="18.75">
      <c r="A83" s="39"/>
      <c r="B83" s="7"/>
      <c r="C83" s="19" t="s">
        <v>485</v>
      </c>
      <c r="D83" s="19">
        <v>4</v>
      </c>
      <c r="E83" s="19">
        <v>4</v>
      </c>
      <c r="F83" s="19">
        <v>4</v>
      </c>
      <c r="G83" s="43">
        <v>1</v>
      </c>
    </row>
    <row r="84" spans="1:7" s="41" customFormat="1" ht="39" customHeight="1">
      <c r="A84" s="39">
        <v>11</v>
      </c>
      <c r="B84" s="7" t="s">
        <v>1203</v>
      </c>
      <c r="C84" s="40" t="s">
        <v>476</v>
      </c>
      <c r="D84" s="40">
        <v>35</v>
      </c>
      <c r="E84" s="40">
        <v>35</v>
      </c>
      <c r="F84" s="40">
        <v>35</v>
      </c>
      <c r="G84" s="43">
        <v>1</v>
      </c>
    </row>
    <row r="85" spans="1:7" s="41" customFormat="1" ht="18.75">
      <c r="A85" s="39"/>
      <c r="B85" s="7"/>
      <c r="C85" s="19" t="s">
        <v>477</v>
      </c>
      <c r="D85" s="19">
        <v>38</v>
      </c>
      <c r="E85" s="19">
        <v>38</v>
      </c>
      <c r="F85" s="19">
        <v>38</v>
      </c>
      <c r="G85" s="43">
        <v>1</v>
      </c>
    </row>
    <row r="86" spans="1:7" s="41" customFormat="1" ht="18.75">
      <c r="A86" s="39"/>
      <c r="B86" s="7"/>
      <c r="C86" s="19" t="s">
        <v>478</v>
      </c>
      <c r="D86" s="19">
        <v>42</v>
      </c>
      <c r="E86" s="19">
        <v>42</v>
      </c>
      <c r="F86" s="19">
        <v>42</v>
      </c>
      <c r="G86" s="43">
        <v>1</v>
      </c>
    </row>
    <row r="87" spans="1:7" s="41" customFormat="1" ht="18.75">
      <c r="A87" s="39"/>
      <c r="B87" s="7"/>
      <c r="C87" s="19" t="s">
        <v>479</v>
      </c>
      <c r="D87" s="19">
        <v>41</v>
      </c>
      <c r="E87" s="19">
        <v>41</v>
      </c>
      <c r="F87" s="19">
        <v>41</v>
      </c>
      <c r="G87" s="43">
        <v>1</v>
      </c>
    </row>
    <row r="88" spans="1:7" s="41" customFormat="1" ht="18.75">
      <c r="A88" s="39"/>
      <c r="B88" s="7"/>
      <c r="C88" s="19" t="s">
        <v>480</v>
      </c>
      <c r="D88" s="19">
        <v>48</v>
      </c>
      <c r="E88" s="19">
        <v>48</v>
      </c>
      <c r="F88" s="19">
        <v>48</v>
      </c>
      <c r="G88" s="43">
        <v>1</v>
      </c>
    </row>
    <row r="89" spans="1:7" s="41" customFormat="1" ht="18.75">
      <c r="A89" s="39"/>
      <c r="B89" s="7"/>
      <c r="C89" s="19" t="s">
        <v>481</v>
      </c>
      <c r="D89" s="19">
        <v>65</v>
      </c>
      <c r="E89" s="19">
        <v>65</v>
      </c>
      <c r="F89" s="19">
        <v>65</v>
      </c>
      <c r="G89" s="43">
        <v>1</v>
      </c>
    </row>
    <row r="90" spans="1:7" s="41" customFormat="1" ht="18.75">
      <c r="A90" s="39"/>
      <c r="B90" s="7"/>
      <c r="C90" s="19" t="s">
        <v>482</v>
      </c>
      <c r="D90" s="19">
        <v>59</v>
      </c>
      <c r="E90" s="19">
        <v>59</v>
      </c>
      <c r="F90" s="19">
        <v>59</v>
      </c>
      <c r="G90" s="43">
        <v>1</v>
      </c>
    </row>
    <row r="91" spans="1:7" s="41" customFormat="1" ht="18.75">
      <c r="A91" s="39"/>
      <c r="B91" s="7"/>
      <c r="C91" s="19" t="s">
        <v>483</v>
      </c>
      <c r="D91" s="19">
        <v>66</v>
      </c>
      <c r="E91" s="19">
        <v>66</v>
      </c>
      <c r="F91" s="19">
        <v>66</v>
      </c>
      <c r="G91" s="43">
        <v>1</v>
      </c>
    </row>
    <row r="92" spans="1:7" s="41" customFormat="1" ht="18.75">
      <c r="A92" s="39"/>
      <c r="B92" s="7"/>
      <c r="C92" s="19" t="s">
        <v>484</v>
      </c>
      <c r="D92" s="19">
        <v>62</v>
      </c>
      <c r="E92" s="19">
        <v>62</v>
      </c>
      <c r="F92" s="19">
        <v>62</v>
      </c>
      <c r="G92" s="43">
        <v>1</v>
      </c>
    </row>
    <row r="93" spans="1:7" s="41" customFormat="1" ht="18.75">
      <c r="A93" s="39"/>
      <c r="B93" s="7"/>
      <c r="C93" s="19" t="s">
        <v>485</v>
      </c>
      <c r="D93" s="19">
        <v>64</v>
      </c>
      <c r="E93" s="19">
        <v>64</v>
      </c>
      <c r="F93" s="19">
        <v>56</v>
      </c>
      <c r="G93" s="43">
        <v>0.85</v>
      </c>
    </row>
    <row r="94" spans="1:7" s="41" customFormat="1" ht="18.75">
      <c r="A94" s="39"/>
      <c r="B94" s="7"/>
      <c r="C94" s="19" t="s">
        <v>486</v>
      </c>
      <c r="D94" s="19">
        <v>58</v>
      </c>
      <c r="E94" s="19">
        <v>58</v>
      </c>
      <c r="F94" s="19">
        <v>58</v>
      </c>
      <c r="G94" s="43">
        <v>1</v>
      </c>
    </row>
    <row r="95" spans="1:7" s="41" customFormat="1" ht="18.75">
      <c r="A95" s="39"/>
      <c r="B95" s="7"/>
      <c r="C95" s="19" t="s">
        <v>487</v>
      </c>
      <c r="D95" s="19">
        <v>40</v>
      </c>
      <c r="E95" s="19">
        <v>40</v>
      </c>
      <c r="F95" s="19">
        <v>35</v>
      </c>
      <c r="G95" s="43">
        <v>0.9</v>
      </c>
    </row>
    <row r="96" spans="1:7" s="41" customFormat="1" ht="37.5">
      <c r="A96" s="39">
        <v>12</v>
      </c>
      <c r="B96" s="13" t="s">
        <v>108</v>
      </c>
      <c r="C96" s="40" t="s">
        <v>479</v>
      </c>
      <c r="D96" s="30">
        <v>6</v>
      </c>
      <c r="E96" s="30">
        <v>6</v>
      </c>
      <c r="F96" s="30">
        <v>6</v>
      </c>
      <c r="G96" s="43">
        <v>1</v>
      </c>
    </row>
    <row r="97" spans="1:7" s="41" customFormat="1" ht="18.75">
      <c r="A97" s="39"/>
      <c r="B97" s="7"/>
      <c r="C97" s="19" t="s">
        <v>480</v>
      </c>
      <c r="D97" s="19">
        <v>13</v>
      </c>
      <c r="E97" s="19">
        <v>13</v>
      </c>
      <c r="F97" s="19">
        <v>13</v>
      </c>
      <c r="G97" s="43">
        <v>1</v>
      </c>
    </row>
    <row r="98" spans="1:7" s="41" customFormat="1" ht="18.75">
      <c r="A98" s="39"/>
      <c r="B98" s="7"/>
      <c r="C98" s="19" t="s">
        <v>481</v>
      </c>
      <c r="D98" s="19">
        <v>16</v>
      </c>
      <c r="E98" s="19">
        <v>16</v>
      </c>
      <c r="F98" s="19">
        <v>16</v>
      </c>
      <c r="G98" s="43">
        <v>1</v>
      </c>
    </row>
    <row r="99" spans="1:7" s="41" customFormat="1" ht="18.75">
      <c r="A99" s="39"/>
      <c r="B99" s="7"/>
      <c r="C99" s="19" t="s">
        <v>482</v>
      </c>
      <c r="D99" s="19">
        <v>29</v>
      </c>
      <c r="E99" s="19">
        <v>29</v>
      </c>
      <c r="F99" s="19">
        <v>29</v>
      </c>
      <c r="G99" s="43">
        <v>1</v>
      </c>
    </row>
    <row r="100" spans="1:7" s="41" customFormat="1" ht="18.75">
      <c r="A100" s="39"/>
      <c r="B100" s="7"/>
      <c r="C100" s="19" t="s">
        <v>483</v>
      </c>
      <c r="D100" s="19">
        <v>49</v>
      </c>
      <c r="E100" s="19">
        <v>49</v>
      </c>
      <c r="F100" s="19">
        <v>49</v>
      </c>
      <c r="G100" s="43">
        <v>1</v>
      </c>
    </row>
    <row r="101" spans="1:7" s="41" customFormat="1" ht="18.75">
      <c r="A101" s="39"/>
      <c r="B101" s="7"/>
      <c r="C101" s="19" t="s">
        <v>484</v>
      </c>
      <c r="D101" s="19">
        <v>68</v>
      </c>
      <c r="E101" s="19">
        <v>68</v>
      </c>
      <c r="F101" s="19">
        <v>68</v>
      </c>
      <c r="G101" s="43">
        <v>1</v>
      </c>
    </row>
    <row r="102" spans="1:7" s="41" customFormat="1" ht="18.75">
      <c r="A102" s="39"/>
      <c r="B102" s="7"/>
      <c r="C102" s="19" t="s">
        <v>485</v>
      </c>
      <c r="D102" s="19">
        <v>63</v>
      </c>
      <c r="E102" s="19">
        <v>63</v>
      </c>
      <c r="F102" s="19">
        <v>63</v>
      </c>
      <c r="G102" s="43">
        <v>1</v>
      </c>
    </row>
    <row r="103" spans="1:7" s="41" customFormat="1" ht="18.75">
      <c r="A103" s="39"/>
      <c r="B103" s="7"/>
      <c r="C103" s="19" t="s">
        <v>486</v>
      </c>
      <c r="D103" s="19">
        <v>46</v>
      </c>
      <c r="E103" s="19">
        <v>46</v>
      </c>
      <c r="F103" s="19">
        <v>46</v>
      </c>
      <c r="G103" s="43">
        <v>1</v>
      </c>
    </row>
    <row r="104" spans="1:7" s="41" customFormat="1" ht="18.75">
      <c r="A104" s="39"/>
      <c r="B104" s="7"/>
      <c r="C104" s="19" t="s">
        <v>487</v>
      </c>
      <c r="D104" s="19">
        <v>53</v>
      </c>
      <c r="E104" s="19">
        <v>53</v>
      </c>
      <c r="F104" s="19">
        <v>53</v>
      </c>
      <c r="G104" s="43">
        <v>1</v>
      </c>
    </row>
    <row r="105" spans="1:7" s="41" customFormat="1" ht="18.75">
      <c r="A105" s="39"/>
      <c r="B105" s="7"/>
      <c r="C105" s="40"/>
      <c r="D105" s="40"/>
      <c r="E105" s="40"/>
      <c r="F105" s="40"/>
      <c r="G105" s="43"/>
    </row>
  </sheetData>
  <sheetProtection/>
  <mergeCells count="2">
    <mergeCell ref="A1:G1"/>
    <mergeCell ref="A2:G2"/>
  </mergeCells>
  <printOptions/>
  <pageMargins left="0.69" right="0.28" top="0.53" bottom="1" header="0.31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2">
      <selection activeCell="D16" sqref="D16"/>
    </sheetView>
  </sheetViews>
  <sheetFormatPr defaultColWidth="9.140625" defaultRowHeight="12.75"/>
  <cols>
    <col min="1" max="1" width="4.00390625" style="1" customWidth="1"/>
    <col min="2" max="2" width="22.57421875" style="1" customWidth="1"/>
    <col min="3" max="3" width="25.140625" style="1" customWidth="1"/>
    <col min="4" max="4" width="26.57421875" style="1" customWidth="1"/>
    <col min="5" max="5" width="17.28125" style="1" customWidth="1"/>
    <col min="6" max="6" width="15.57421875" style="1" customWidth="1"/>
    <col min="7" max="7" width="25.28125" style="1" customWidth="1"/>
    <col min="8" max="16384" width="9.140625" style="1" customWidth="1"/>
  </cols>
  <sheetData>
    <row r="1" spans="1:16" ht="20.25">
      <c r="A1" s="85" t="s">
        <v>225</v>
      </c>
      <c r="B1" s="85"/>
      <c r="C1" s="85"/>
      <c r="D1" s="85"/>
      <c r="E1" s="85"/>
      <c r="F1" s="85"/>
      <c r="G1" s="85"/>
      <c r="H1" s="69"/>
      <c r="I1" s="69"/>
      <c r="J1" s="69"/>
      <c r="K1" s="69"/>
      <c r="L1" s="69"/>
      <c r="M1" s="69"/>
      <c r="N1" s="69"/>
      <c r="O1" s="69"/>
      <c r="P1" s="69"/>
    </row>
    <row r="2" spans="1:16" ht="20.25">
      <c r="A2" s="85" t="s">
        <v>1266</v>
      </c>
      <c r="B2" s="85"/>
      <c r="C2" s="85"/>
      <c r="D2" s="85"/>
      <c r="E2" s="85"/>
      <c r="F2" s="85"/>
      <c r="G2" s="85"/>
      <c r="H2" s="69"/>
      <c r="I2" s="69"/>
      <c r="J2" s="69"/>
      <c r="K2" s="69"/>
      <c r="L2" s="69"/>
      <c r="M2" s="69"/>
      <c r="N2" s="69"/>
      <c r="O2" s="69"/>
      <c r="P2" s="69"/>
    </row>
    <row r="3" spans="1:7" ht="93.75" customHeight="1">
      <c r="A3" s="33" t="s">
        <v>490</v>
      </c>
      <c r="B3" s="33" t="s">
        <v>227</v>
      </c>
      <c r="C3" s="33" t="s">
        <v>323</v>
      </c>
      <c r="D3" s="33" t="s">
        <v>324</v>
      </c>
      <c r="E3" s="33" t="s">
        <v>325</v>
      </c>
      <c r="F3" s="33" t="s">
        <v>326</v>
      </c>
      <c r="G3" s="33" t="s">
        <v>590</v>
      </c>
    </row>
    <row r="4" spans="1:7" ht="18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s="38" customFormat="1" ht="37.5">
      <c r="A5" s="14">
        <v>1</v>
      </c>
      <c r="B5" s="36" t="s">
        <v>327</v>
      </c>
      <c r="C5" s="36" t="s">
        <v>491</v>
      </c>
      <c r="D5" s="72">
        <v>0.1</v>
      </c>
      <c r="E5" s="15">
        <v>100</v>
      </c>
      <c r="F5" s="39" t="s">
        <v>362</v>
      </c>
      <c r="G5" s="16" t="s">
        <v>589</v>
      </c>
    </row>
    <row r="6" spans="1:7" s="41" customFormat="1" ht="131.25">
      <c r="A6" s="39">
        <v>2</v>
      </c>
      <c r="B6" s="28" t="s">
        <v>492</v>
      </c>
      <c r="C6" s="36" t="s">
        <v>1283</v>
      </c>
      <c r="D6" s="16" t="s">
        <v>587</v>
      </c>
      <c r="E6" s="15">
        <v>42</v>
      </c>
      <c r="F6" s="16" t="s">
        <v>588</v>
      </c>
      <c r="G6" s="16" t="s">
        <v>589</v>
      </c>
    </row>
    <row r="7" spans="1:7" ht="56.25">
      <c r="A7" s="39">
        <v>3</v>
      </c>
      <c r="B7" s="28" t="s">
        <v>591</v>
      </c>
      <c r="C7" s="28" t="s">
        <v>1297</v>
      </c>
      <c r="D7" s="56">
        <v>0.1</v>
      </c>
      <c r="E7" s="39">
        <v>50</v>
      </c>
      <c r="F7" s="39" t="s">
        <v>362</v>
      </c>
      <c r="G7" s="16" t="s">
        <v>652</v>
      </c>
    </row>
    <row r="8" spans="1:7" ht="56.25">
      <c r="A8" s="39">
        <v>4</v>
      </c>
      <c r="B8" s="13" t="s">
        <v>653</v>
      </c>
      <c r="C8" s="28" t="s">
        <v>1298</v>
      </c>
      <c r="D8" s="56">
        <v>0.1</v>
      </c>
      <c r="E8" s="39">
        <v>40</v>
      </c>
      <c r="F8" s="39" t="s">
        <v>362</v>
      </c>
      <c r="G8" s="16" t="s">
        <v>652</v>
      </c>
    </row>
    <row r="9" spans="1:7" ht="37.5">
      <c r="A9" s="39">
        <v>5</v>
      </c>
      <c r="B9" s="28" t="s">
        <v>867</v>
      </c>
      <c r="C9" s="28" t="s">
        <v>922</v>
      </c>
      <c r="D9" s="56">
        <v>0.1</v>
      </c>
      <c r="E9" s="28" t="s">
        <v>923</v>
      </c>
      <c r="F9" s="28" t="s">
        <v>924</v>
      </c>
      <c r="G9" s="28" t="s">
        <v>925</v>
      </c>
    </row>
    <row r="10" spans="1:7" ht="37.5">
      <c r="A10" s="39">
        <v>6</v>
      </c>
      <c r="B10" s="28" t="s">
        <v>926</v>
      </c>
      <c r="C10" s="28" t="s">
        <v>1275</v>
      </c>
      <c r="D10" s="56">
        <v>0.1</v>
      </c>
      <c r="E10" s="15">
        <v>35</v>
      </c>
      <c r="F10" s="15" t="s">
        <v>362</v>
      </c>
      <c r="G10" s="28" t="s">
        <v>925</v>
      </c>
    </row>
    <row r="11" spans="1:7" ht="37.5">
      <c r="A11" s="39">
        <v>7</v>
      </c>
      <c r="B11" s="28" t="s">
        <v>986</v>
      </c>
      <c r="C11" s="28" t="s">
        <v>1027</v>
      </c>
      <c r="D11" s="56">
        <v>0.1</v>
      </c>
      <c r="E11" s="28" t="s">
        <v>1028</v>
      </c>
      <c r="F11" s="28" t="s">
        <v>924</v>
      </c>
      <c r="G11" s="28" t="s">
        <v>925</v>
      </c>
    </row>
    <row r="12" spans="1:7" ht="93.75">
      <c r="A12" s="39">
        <v>8</v>
      </c>
      <c r="B12" s="62" t="s">
        <v>1029</v>
      </c>
      <c r="C12" s="28" t="s">
        <v>1268</v>
      </c>
      <c r="D12" s="56">
        <v>0.25</v>
      </c>
      <c r="E12" s="15">
        <v>68</v>
      </c>
      <c r="F12" s="28" t="s">
        <v>1269</v>
      </c>
      <c r="G12" s="28" t="s">
        <v>1073</v>
      </c>
    </row>
    <row r="13" spans="1:7" ht="112.5">
      <c r="A13" s="39">
        <v>9</v>
      </c>
      <c r="B13" s="62" t="s">
        <v>1074</v>
      </c>
      <c r="C13" s="28" t="s">
        <v>1300</v>
      </c>
      <c r="D13" s="15" t="s">
        <v>1140</v>
      </c>
      <c r="E13" s="64" t="s">
        <v>1141</v>
      </c>
      <c r="F13" s="15" t="s">
        <v>1142</v>
      </c>
      <c r="G13" s="28" t="s">
        <v>1202</v>
      </c>
    </row>
    <row r="14" spans="1:7" ht="37.5">
      <c r="A14" s="39">
        <v>10</v>
      </c>
      <c r="B14" s="7" t="s">
        <v>1143</v>
      </c>
      <c r="C14" s="28" t="s">
        <v>1198</v>
      </c>
      <c r="D14" s="15" t="s">
        <v>1199</v>
      </c>
      <c r="E14" s="64" t="s">
        <v>1200</v>
      </c>
      <c r="F14" s="15" t="s">
        <v>1201</v>
      </c>
      <c r="G14" s="28" t="s">
        <v>1202</v>
      </c>
    </row>
    <row r="15" spans="1:7" ht="112.5">
      <c r="A15" s="39">
        <v>11</v>
      </c>
      <c r="B15" s="7" t="s">
        <v>1203</v>
      </c>
      <c r="C15" s="36" t="s">
        <v>1299</v>
      </c>
      <c r="D15" s="15">
        <v>58</v>
      </c>
      <c r="E15" s="15">
        <v>84</v>
      </c>
      <c r="F15" s="15" t="s">
        <v>1249</v>
      </c>
      <c r="G15" s="28" t="s">
        <v>1250</v>
      </c>
    </row>
    <row r="16" spans="1:7" ht="96.75" customHeight="1">
      <c r="A16" s="39">
        <v>12</v>
      </c>
      <c r="B16" s="13" t="s">
        <v>108</v>
      </c>
      <c r="C16" s="28" t="s">
        <v>224</v>
      </c>
      <c r="D16" s="56">
        <v>0.1</v>
      </c>
      <c r="E16" s="39">
        <v>36</v>
      </c>
      <c r="F16" s="39" t="s">
        <v>362</v>
      </c>
      <c r="G16" s="28" t="s">
        <v>1250</v>
      </c>
    </row>
  </sheetData>
  <sheetProtection/>
  <mergeCells count="2">
    <mergeCell ref="A1:G1"/>
    <mergeCell ref="A2:G2"/>
  </mergeCells>
  <printOptions/>
  <pageMargins left="0.75" right="0.28" top="0.62" bottom="0.91" header="0.33" footer="0.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8515625" style="1" customWidth="1"/>
    <col min="2" max="2" width="44.140625" style="1" customWidth="1"/>
    <col min="3" max="3" width="28.421875" style="1" customWidth="1"/>
    <col min="4" max="16384" width="9.140625" style="1" customWidth="1"/>
  </cols>
  <sheetData>
    <row r="1" spans="1:12" ht="20.25">
      <c r="A1" s="85"/>
      <c r="B1" s="85"/>
      <c r="C1" s="85"/>
      <c r="D1" s="69"/>
      <c r="E1" s="69"/>
      <c r="F1" s="69"/>
      <c r="G1" s="69"/>
      <c r="H1" s="69"/>
      <c r="I1" s="69"/>
      <c r="J1" s="69"/>
      <c r="K1" s="69"/>
      <c r="L1" s="69"/>
    </row>
    <row r="2" spans="1:3" ht="22.5" customHeight="1">
      <c r="A2" s="33" t="s">
        <v>490</v>
      </c>
      <c r="B2" s="11" t="s">
        <v>227</v>
      </c>
      <c r="C2" s="11" t="s">
        <v>37</v>
      </c>
    </row>
    <row r="3" spans="1:3" ht="18.75">
      <c r="A3" s="9">
        <v>1</v>
      </c>
      <c r="B3" s="9">
        <v>2</v>
      </c>
      <c r="C3" s="9">
        <v>3</v>
      </c>
    </row>
    <row r="4" spans="1:3" s="38" customFormat="1" ht="21" customHeight="1">
      <c r="A4" s="14">
        <v>1</v>
      </c>
      <c r="B4" s="36" t="s">
        <v>327</v>
      </c>
      <c r="C4" s="71" t="s">
        <v>38</v>
      </c>
    </row>
    <row r="5" spans="1:3" s="41" customFormat="1" ht="21" customHeight="1">
      <c r="A5" s="39">
        <v>2</v>
      </c>
      <c r="B5" s="28" t="s">
        <v>492</v>
      </c>
      <c r="C5" s="71" t="s">
        <v>39</v>
      </c>
    </row>
    <row r="6" spans="1:3" ht="21" customHeight="1">
      <c r="A6" s="39">
        <v>3</v>
      </c>
      <c r="B6" s="28" t="s">
        <v>591</v>
      </c>
      <c r="C6" s="71" t="s">
        <v>40</v>
      </c>
    </row>
    <row r="7" spans="1:3" ht="21" customHeight="1">
      <c r="A7" s="39">
        <v>4</v>
      </c>
      <c r="B7" s="13" t="s">
        <v>653</v>
      </c>
      <c r="C7" s="71" t="s">
        <v>41</v>
      </c>
    </row>
    <row r="8" spans="1:3" ht="21" customHeight="1">
      <c r="A8" s="39">
        <v>5</v>
      </c>
      <c r="B8" s="28" t="s">
        <v>867</v>
      </c>
      <c r="C8" s="27" t="s">
        <v>448</v>
      </c>
    </row>
    <row r="9" spans="1:3" ht="21" customHeight="1">
      <c r="A9" s="39">
        <v>6</v>
      </c>
      <c r="B9" s="28" t="s">
        <v>926</v>
      </c>
      <c r="C9" s="27" t="s">
        <v>42</v>
      </c>
    </row>
    <row r="10" spans="1:3" ht="21" customHeight="1">
      <c r="A10" s="39">
        <v>7</v>
      </c>
      <c r="B10" s="28" t="s">
        <v>986</v>
      </c>
      <c r="C10" s="27" t="s">
        <v>448</v>
      </c>
    </row>
    <row r="11" spans="1:3" ht="21" customHeight="1">
      <c r="A11" s="39">
        <v>8</v>
      </c>
      <c r="B11" s="62" t="s">
        <v>1029</v>
      </c>
      <c r="C11" s="27" t="s">
        <v>43</v>
      </c>
    </row>
    <row r="12" spans="1:3" ht="21" customHeight="1">
      <c r="A12" s="39">
        <v>9</v>
      </c>
      <c r="B12" s="62" t="s">
        <v>1074</v>
      </c>
      <c r="C12" s="71" t="s">
        <v>44</v>
      </c>
    </row>
    <row r="13" spans="1:3" ht="21" customHeight="1">
      <c r="A13" s="39">
        <v>10</v>
      </c>
      <c r="B13" s="7" t="s">
        <v>1143</v>
      </c>
      <c r="C13" s="71" t="s">
        <v>45</v>
      </c>
    </row>
    <row r="14" spans="1:3" ht="21" customHeight="1">
      <c r="A14" s="39">
        <v>11</v>
      </c>
      <c r="B14" s="7" t="s">
        <v>1203</v>
      </c>
      <c r="C14" s="71" t="s">
        <v>46</v>
      </c>
    </row>
    <row r="15" spans="1:3" ht="21" customHeight="1">
      <c r="A15" s="39">
        <v>12</v>
      </c>
      <c r="B15" s="13" t="s">
        <v>108</v>
      </c>
      <c r="C15" s="71" t="s">
        <v>47</v>
      </c>
    </row>
  </sheetData>
  <sheetProtection/>
  <mergeCells count="1">
    <mergeCell ref="A1:C1"/>
  </mergeCells>
  <printOptions/>
  <pageMargins left="0.75" right="0.28" top="0.62" bottom="0.91" header="0.33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D14">
      <selection activeCell="I19" sqref="I19"/>
    </sheetView>
  </sheetViews>
  <sheetFormatPr defaultColWidth="9.140625" defaultRowHeight="12.75"/>
  <cols>
    <col min="1" max="1" width="4.8515625" style="1" customWidth="1"/>
    <col min="2" max="2" width="22.8515625" style="1" customWidth="1"/>
    <col min="3" max="3" width="20.8515625" style="1" customWidth="1"/>
    <col min="4" max="4" width="32.28125" style="1" customWidth="1"/>
    <col min="5" max="5" width="11.8515625" style="1" customWidth="1"/>
    <col min="6" max="6" width="12.8515625" style="1" customWidth="1"/>
    <col min="7" max="7" width="12.7109375" style="1" customWidth="1"/>
    <col min="8" max="8" width="10.28125" style="1" customWidth="1"/>
    <col min="9" max="9" width="12.140625" style="1" customWidth="1"/>
    <col min="10" max="10" width="9.57421875" style="1" customWidth="1"/>
    <col min="11" max="16384" width="9.140625" style="1" customWidth="1"/>
  </cols>
  <sheetData>
    <row r="1" spans="1:10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0.25">
      <c r="A2" s="85" t="s">
        <v>1252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37.5">
      <c r="A3" s="11" t="s">
        <v>226</v>
      </c>
      <c r="B3" s="11" t="s">
        <v>227</v>
      </c>
      <c r="C3" s="11" t="s">
        <v>232</v>
      </c>
      <c r="D3" s="11" t="s">
        <v>503</v>
      </c>
      <c r="E3" s="11" t="s">
        <v>233</v>
      </c>
      <c r="F3" s="11" t="s">
        <v>507</v>
      </c>
      <c r="G3" s="11" t="s">
        <v>502</v>
      </c>
      <c r="H3" s="11" t="s">
        <v>504</v>
      </c>
      <c r="I3" s="11" t="s">
        <v>233</v>
      </c>
      <c r="J3" s="11" t="s">
        <v>505</v>
      </c>
    </row>
    <row r="4" spans="1:10" ht="17.2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</row>
    <row r="5" spans="1:10" ht="21" customHeight="1">
      <c r="A5" s="100">
        <v>1</v>
      </c>
      <c r="B5" s="100" t="s">
        <v>327</v>
      </c>
      <c r="C5" s="6" t="s">
        <v>335</v>
      </c>
      <c r="D5" s="7" t="s">
        <v>336</v>
      </c>
      <c r="E5" s="6" t="s">
        <v>337</v>
      </c>
      <c r="F5" s="6" t="s">
        <v>1281</v>
      </c>
      <c r="G5" s="6" t="s">
        <v>1279</v>
      </c>
      <c r="H5" s="6" t="s">
        <v>362</v>
      </c>
      <c r="I5" s="6" t="s">
        <v>1280</v>
      </c>
      <c r="J5" s="6" t="s">
        <v>1279</v>
      </c>
    </row>
    <row r="6" spans="1:10" ht="20.25" customHeight="1">
      <c r="A6" s="101"/>
      <c r="B6" s="101"/>
      <c r="C6" s="6" t="s">
        <v>335</v>
      </c>
      <c r="D6" s="7" t="s">
        <v>339</v>
      </c>
      <c r="E6" s="6" t="s">
        <v>338</v>
      </c>
      <c r="F6" s="6" t="s">
        <v>1281</v>
      </c>
      <c r="G6" s="6" t="s">
        <v>1279</v>
      </c>
      <c r="H6" s="6" t="s">
        <v>362</v>
      </c>
      <c r="I6" s="6" t="s">
        <v>1280</v>
      </c>
      <c r="J6" s="6" t="s">
        <v>1279</v>
      </c>
    </row>
    <row r="7" spans="1:10" ht="56.25">
      <c r="A7" s="6">
        <v>2</v>
      </c>
      <c r="B7" s="7" t="s">
        <v>492</v>
      </c>
      <c r="C7" s="6" t="s">
        <v>497</v>
      </c>
      <c r="D7" s="7" t="s">
        <v>498</v>
      </c>
      <c r="E7" s="7" t="s">
        <v>499</v>
      </c>
      <c r="F7" s="6" t="s">
        <v>500</v>
      </c>
      <c r="G7" s="7" t="s">
        <v>501</v>
      </c>
      <c r="H7" s="7" t="s">
        <v>506</v>
      </c>
      <c r="I7" s="7" t="s">
        <v>499</v>
      </c>
      <c r="J7" s="7" t="s">
        <v>501</v>
      </c>
    </row>
    <row r="8" spans="1:10" ht="37.5">
      <c r="A8" s="6">
        <v>3</v>
      </c>
      <c r="B8" s="7" t="s">
        <v>591</v>
      </c>
      <c r="C8" s="97" t="s">
        <v>594</v>
      </c>
      <c r="D8" s="98"/>
      <c r="E8" s="98"/>
      <c r="F8" s="98"/>
      <c r="G8" s="98"/>
      <c r="H8" s="98"/>
      <c r="I8" s="98"/>
      <c r="J8" s="99"/>
    </row>
    <row r="9" spans="1:10" ht="37.5">
      <c r="A9" s="6">
        <v>4</v>
      </c>
      <c r="B9" s="7" t="s">
        <v>653</v>
      </c>
      <c r="C9" s="6" t="s">
        <v>654</v>
      </c>
      <c r="D9" s="7" t="s">
        <v>498</v>
      </c>
      <c r="E9" s="45" t="s">
        <v>657</v>
      </c>
      <c r="F9" s="6" t="s">
        <v>362</v>
      </c>
      <c r="G9" s="6" t="s">
        <v>362</v>
      </c>
      <c r="H9" s="6" t="s">
        <v>362</v>
      </c>
      <c r="I9" s="6" t="s">
        <v>362</v>
      </c>
      <c r="J9" s="6" t="s">
        <v>362</v>
      </c>
    </row>
    <row r="10" spans="1:10" ht="37.5">
      <c r="A10" s="6">
        <v>5</v>
      </c>
      <c r="B10" s="7" t="s">
        <v>867</v>
      </c>
      <c r="C10" s="6" t="s">
        <v>868</v>
      </c>
      <c r="D10" s="7" t="s">
        <v>498</v>
      </c>
      <c r="E10" s="7" t="s">
        <v>869</v>
      </c>
      <c r="F10" s="6" t="s">
        <v>870</v>
      </c>
      <c r="G10" s="6" t="s">
        <v>362</v>
      </c>
      <c r="H10" s="6" t="s">
        <v>362</v>
      </c>
      <c r="I10" s="6" t="s">
        <v>362</v>
      </c>
      <c r="J10" s="6" t="s">
        <v>362</v>
      </c>
    </row>
    <row r="11" spans="1:10" ht="37.5">
      <c r="A11" s="6">
        <v>6</v>
      </c>
      <c r="B11" s="7" t="s">
        <v>926</v>
      </c>
      <c r="C11" s="6" t="s">
        <v>930</v>
      </c>
      <c r="D11" s="6" t="s">
        <v>1270</v>
      </c>
      <c r="E11" s="7" t="s">
        <v>931</v>
      </c>
      <c r="F11" s="6" t="s">
        <v>1271</v>
      </c>
      <c r="G11" s="6" t="s">
        <v>1272</v>
      </c>
      <c r="H11" s="6">
        <v>139</v>
      </c>
      <c r="I11" s="6" t="s">
        <v>931</v>
      </c>
      <c r="J11" s="6" t="s">
        <v>1272</v>
      </c>
    </row>
    <row r="12" spans="1:10" ht="37.5">
      <c r="A12" s="6">
        <v>7</v>
      </c>
      <c r="B12" s="7" t="s">
        <v>986</v>
      </c>
      <c r="C12" s="6" t="s">
        <v>989</v>
      </c>
      <c r="D12" s="7" t="s">
        <v>498</v>
      </c>
      <c r="E12" s="7" t="s">
        <v>990</v>
      </c>
      <c r="F12" s="6" t="s">
        <v>991</v>
      </c>
      <c r="G12" s="6" t="s">
        <v>362</v>
      </c>
      <c r="H12" s="6" t="s">
        <v>362</v>
      </c>
      <c r="I12" s="6" t="s">
        <v>362</v>
      </c>
      <c r="J12" s="6" t="s">
        <v>362</v>
      </c>
    </row>
    <row r="13" spans="1:10" ht="37.5">
      <c r="A13" s="6">
        <v>8</v>
      </c>
      <c r="B13" s="61" t="s">
        <v>1029</v>
      </c>
      <c r="C13" s="97" t="s">
        <v>594</v>
      </c>
      <c r="D13" s="98"/>
      <c r="E13" s="98"/>
      <c r="F13" s="98"/>
      <c r="G13" s="98"/>
      <c r="H13" s="98"/>
      <c r="I13" s="98"/>
      <c r="J13" s="99"/>
    </row>
    <row r="14" spans="1:10" ht="37.5">
      <c r="A14" s="6">
        <v>9</v>
      </c>
      <c r="B14" s="7" t="s">
        <v>1074</v>
      </c>
      <c r="C14" s="6" t="s">
        <v>1078</v>
      </c>
      <c r="D14" s="6" t="s">
        <v>1270</v>
      </c>
      <c r="E14" s="6" t="s">
        <v>1285</v>
      </c>
      <c r="F14" s="6" t="s">
        <v>1079</v>
      </c>
      <c r="G14" s="6" t="s">
        <v>1080</v>
      </c>
      <c r="H14" s="6">
        <v>1</v>
      </c>
      <c r="I14" s="6" t="s">
        <v>1285</v>
      </c>
      <c r="J14" s="6" t="s">
        <v>1080</v>
      </c>
    </row>
    <row r="15" spans="1:10" ht="78.75">
      <c r="A15" s="6">
        <v>10</v>
      </c>
      <c r="B15" s="7" t="s">
        <v>1143</v>
      </c>
      <c r="C15" s="30" t="s">
        <v>1149</v>
      </c>
      <c r="D15" s="6" t="s">
        <v>1270</v>
      </c>
      <c r="E15" s="6" t="s">
        <v>1284</v>
      </c>
      <c r="F15" s="6" t="s">
        <v>1150</v>
      </c>
      <c r="G15" s="30" t="s">
        <v>1149</v>
      </c>
      <c r="H15" s="6">
        <v>167</v>
      </c>
      <c r="I15" s="6" t="s">
        <v>1284</v>
      </c>
      <c r="J15" s="30" t="s">
        <v>1149</v>
      </c>
    </row>
    <row r="16" spans="1:10" ht="56.25">
      <c r="A16" s="6">
        <v>11</v>
      </c>
      <c r="B16" s="13" t="s">
        <v>1203</v>
      </c>
      <c r="C16" s="6" t="s">
        <v>1286</v>
      </c>
      <c r="D16" s="6" t="s">
        <v>362</v>
      </c>
      <c r="E16" s="6" t="s">
        <v>362</v>
      </c>
      <c r="F16" s="6" t="s">
        <v>362</v>
      </c>
      <c r="G16" s="6" t="s">
        <v>1286</v>
      </c>
      <c r="H16" s="6" t="s">
        <v>362</v>
      </c>
      <c r="I16" s="6" t="s">
        <v>362</v>
      </c>
      <c r="J16" s="6" t="s">
        <v>1287</v>
      </c>
    </row>
    <row r="17" spans="1:10" ht="55.5" customHeight="1">
      <c r="A17" s="70">
        <v>1</v>
      </c>
      <c r="B17" s="70" t="s">
        <v>1301</v>
      </c>
      <c r="C17" s="6" t="s">
        <v>654</v>
      </c>
      <c r="D17" s="6" t="s">
        <v>1270</v>
      </c>
      <c r="E17" s="6" t="s">
        <v>362</v>
      </c>
      <c r="F17" s="6" t="s">
        <v>1304</v>
      </c>
      <c r="G17" s="6" t="s">
        <v>654</v>
      </c>
      <c r="H17" s="6" t="s">
        <v>362</v>
      </c>
      <c r="I17" s="6" t="s">
        <v>362</v>
      </c>
      <c r="J17" s="6" t="s">
        <v>1305</v>
      </c>
    </row>
  </sheetData>
  <sheetProtection/>
  <mergeCells count="6">
    <mergeCell ref="C8:J8"/>
    <mergeCell ref="C13:J13"/>
    <mergeCell ref="A1:J1"/>
    <mergeCell ref="A2:J2"/>
    <mergeCell ref="A5:A6"/>
    <mergeCell ref="B5:B6"/>
  </mergeCells>
  <printOptions/>
  <pageMargins left="0.3" right="0.28" top="0.6" bottom="0.38" header="0.24" footer="0.1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6">
      <selection activeCell="B52" sqref="B52"/>
    </sheetView>
  </sheetViews>
  <sheetFormatPr defaultColWidth="9.140625" defaultRowHeight="12.75"/>
  <cols>
    <col min="1" max="1" width="5.421875" style="1" customWidth="1"/>
    <col min="2" max="2" width="22.28125" style="1" customWidth="1"/>
    <col min="3" max="3" width="25.57421875" style="1" customWidth="1"/>
    <col min="4" max="4" width="15.28125" style="1" customWidth="1"/>
    <col min="5" max="5" width="13.28125" style="1" customWidth="1"/>
    <col min="6" max="6" width="12.421875" style="1" customWidth="1"/>
    <col min="7" max="7" width="31.57421875" style="1" customWidth="1"/>
    <col min="8" max="8" width="23.140625" style="1" customWidth="1"/>
    <col min="9" max="16384" width="9.140625" style="1" customWidth="1"/>
  </cols>
  <sheetData>
    <row r="1" spans="1:10" ht="20.25">
      <c r="A1" s="85" t="s">
        <v>225</v>
      </c>
      <c r="B1" s="85"/>
      <c r="C1" s="85"/>
      <c r="D1" s="85"/>
      <c r="E1" s="85"/>
      <c r="F1" s="85"/>
      <c r="G1" s="85"/>
      <c r="H1" s="85"/>
      <c r="I1" s="69"/>
      <c r="J1" s="69"/>
    </row>
    <row r="2" spans="1:10" ht="20.25">
      <c r="A2" s="85" t="s">
        <v>1253</v>
      </c>
      <c r="B2" s="85"/>
      <c r="C2" s="85"/>
      <c r="D2" s="85"/>
      <c r="E2" s="85"/>
      <c r="F2" s="85"/>
      <c r="G2" s="85"/>
      <c r="H2" s="85"/>
      <c r="I2" s="69"/>
      <c r="J2" s="69"/>
    </row>
    <row r="3" spans="1:8" ht="56.25" customHeight="1">
      <c r="A3" s="10" t="s">
        <v>226</v>
      </c>
      <c r="B3" s="10" t="s">
        <v>227</v>
      </c>
      <c r="C3" s="10" t="s">
        <v>340</v>
      </c>
      <c r="D3" s="10" t="s">
        <v>234</v>
      </c>
      <c r="E3" s="10" t="s">
        <v>235</v>
      </c>
      <c r="F3" s="10" t="s">
        <v>236</v>
      </c>
      <c r="G3" s="10" t="s">
        <v>237</v>
      </c>
      <c r="H3" s="10" t="s">
        <v>238</v>
      </c>
    </row>
    <row r="4" spans="1:8" ht="17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21" customHeight="1">
      <c r="A5" s="6">
        <v>1</v>
      </c>
      <c r="B5" s="7" t="s">
        <v>327</v>
      </c>
      <c r="C5" s="7" t="s">
        <v>341</v>
      </c>
      <c r="D5" s="6" t="s">
        <v>342</v>
      </c>
      <c r="E5" s="6" t="s">
        <v>343</v>
      </c>
      <c r="F5" s="6" t="s">
        <v>344</v>
      </c>
      <c r="G5" s="7" t="s">
        <v>345</v>
      </c>
      <c r="H5" s="6" t="s">
        <v>346</v>
      </c>
    </row>
    <row r="6" spans="1:8" ht="18.75">
      <c r="A6" s="6"/>
      <c r="B6" s="7"/>
      <c r="C6" s="7"/>
      <c r="D6" s="6"/>
      <c r="E6" s="6"/>
      <c r="F6" s="6"/>
      <c r="G6" s="7" t="s">
        <v>347</v>
      </c>
      <c r="H6" s="6" t="s">
        <v>362</v>
      </c>
    </row>
    <row r="7" spans="1:8" ht="37.5">
      <c r="A7" s="6"/>
      <c r="B7" s="7"/>
      <c r="C7" s="7"/>
      <c r="D7" s="6"/>
      <c r="E7" s="6"/>
      <c r="F7" s="6"/>
      <c r="G7" s="7" t="s">
        <v>348</v>
      </c>
      <c r="H7" s="6" t="s">
        <v>362</v>
      </c>
    </row>
    <row r="8" spans="1:8" ht="18.75">
      <c r="A8" s="6"/>
      <c r="B8" s="7"/>
      <c r="C8" s="7"/>
      <c r="D8" s="6"/>
      <c r="E8" s="6"/>
      <c r="F8" s="6"/>
      <c r="G8" s="7" t="s">
        <v>349</v>
      </c>
      <c r="H8" s="6" t="s">
        <v>362</v>
      </c>
    </row>
    <row r="9" spans="1:8" ht="18.75">
      <c r="A9" s="6"/>
      <c r="B9" s="7"/>
      <c r="C9" s="7"/>
      <c r="D9" s="6"/>
      <c r="E9" s="6"/>
      <c r="F9" s="6"/>
      <c r="G9" s="7" t="s">
        <v>350</v>
      </c>
      <c r="H9" s="6" t="s">
        <v>362</v>
      </c>
    </row>
    <row r="10" spans="1:8" ht="18.75">
      <c r="A10" s="6"/>
      <c r="B10" s="7"/>
      <c r="C10" s="7"/>
      <c r="D10" s="6"/>
      <c r="E10" s="6"/>
      <c r="F10" s="6"/>
      <c r="G10" s="7" t="s">
        <v>351</v>
      </c>
      <c r="H10" s="6" t="s">
        <v>362</v>
      </c>
    </row>
    <row r="11" spans="1:8" ht="18.75">
      <c r="A11" s="6"/>
      <c r="B11" s="7"/>
      <c r="C11" s="7"/>
      <c r="D11" s="6"/>
      <c r="E11" s="6"/>
      <c r="F11" s="6"/>
      <c r="G11" s="7" t="s">
        <v>352</v>
      </c>
      <c r="H11" s="6" t="s">
        <v>362</v>
      </c>
    </row>
    <row r="12" spans="1:8" ht="33.75" customHeight="1">
      <c r="A12" s="6"/>
      <c r="B12" s="7"/>
      <c r="C12" s="7"/>
      <c r="D12" s="6"/>
      <c r="E12" s="6"/>
      <c r="F12" s="6"/>
      <c r="G12" s="7" t="s">
        <v>353</v>
      </c>
      <c r="H12" s="6" t="s">
        <v>362</v>
      </c>
    </row>
    <row r="13" spans="1:8" ht="18.75">
      <c r="A13" s="6"/>
      <c r="B13" s="7"/>
      <c r="C13" s="7"/>
      <c r="D13" s="6"/>
      <c r="E13" s="6"/>
      <c r="F13" s="6"/>
      <c r="G13" s="7" t="s">
        <v>354</v>
      </c>
      <c r="H13" s="6" t="s">
        <v>362</v>
      </c>
    </row>
    <row r="14" spans="1:8" ht="18.75">
      <c r="A14" s="6"/>
      <c r="B14" s="7"/>
      <c r="C14" s="7"/>
      <c r="D14" s="6"/>
      <c r="E14" s="6"/>
      <c r="F14" s="6"/>
      <c r="G14" s="7" t="s">
        <v>355</v>
      </c>
      <c r="H14" s="6" t="s">
        <v>362</v>
      </c>
    </row>
    <row r="15" spans="1:8" ht="18.75">
      <c r="A15" s="6"/>
      <c r="B15" s="7"/>
      <c r="C15" s="7"/>
      <c r="D15" s="6"/>
      <c r="E15" s="6"/>
      <c r="F15" s="6"/>
      <c r="G15" s="7" t="s">
        <v>356</v>
      </c>
      <c r="H15" s="6" t="s">
        <v>362</v>
      </c>
    </row>
    <row r="16" spans="1:8" ht="18.75">
      <c r="A16" s="6"/>
      <c r="B16" s="7"/>
      <c r="C16" s="7"/>
      <c r="D16" s="6"/>
      <c r="E16" s="6"/>
      <c r="F16" s="6"/>
      <c r="G16" s="7" t="s">
        <v>357</v>
      </c>
      <c r="H16" s="6" t="s">
        <v>362</v>
      </c>
    </row>
    <row r="17" spans="1:8" ht="18.75">
      <c r="A17" s="6"/>
      <c r="B17" s="7"/>
      <c r="C17" s="7"/>
      <c r="D17" s="6"/>
      <c r="E17" s="6"/>
      <c r="F17" s="6"/>
      <c r="G17" s="7" t="s">
        <v>358</v>
      </c>
      <c r="H17" s="6" t="s">
        <v>362</v>
      </c>
    </row>
    <row r="18" spans="1:8" ht="18.75">
      <c r="A18" s="6"/>
      <c r="B18" s="7"/>
      <c r="C18" s="7"/>
      <c r="D18" s="6"/>
      <c r="E18" s="6"/>
      <c r="F18" s="6"/>
      <c r="G18" s="7" t="s">
        <v>359</v>
      </c>
      <c r="H18" s="6" t="s">
        <v>362</v>
      </c>
    </row>
    <row r="19" spans="1:8" ht="18.75">
      <c r="A19" s="6"/>
      <c r="B19" s="7"/>
      <c r="C19" s="7"/>
      <c r="D19" s="6"/>
      <c r="E19" s="6"/>
      <c r="F19" s="6"/>
      <c r="G19" s="7" t="s">
        <v>360</v>
      </c>
      <c r="H19" s="6" t="s">
        <v>362</v>
      </c>
    </row>
    <row r="20" spans="1:8" ht="18.75">
      <c r="A20" s="6"/>
      <c r="B20" s="7"/>
      <c r="C20" s="7"/>
      <c r="D20" s="6"/>
      <c r="E20" s="6"/>
      <c r="F20" s="6"/>
      <c r="G20" s="7" t="s">
        <v>361</v>
      </c>
      <c r="H20" s="6" t="s">
        <v>362</v>
      </c>
    </row>
    <row r="21" spans="1:8" ht="56.25">
      <c r="A21" s="6">
        <v>2</v>
      </c>
      <c r="B21" s="28" t="s">
        <v>492</v>
      </c>
      <c r="C21" s="7" t="s">
        <v>508</v>
      </c>
      <c r="D21" s="6">
        <v>3134</v>
      </c>
      <c r="E21" s="6" t="s">
        <v>509</v>
      </c>
      <c r="F21" s="6" t="s">
        <v>510</v>
      </c>
      <c r="G21" s="7" t="s">
        <v>511</v>
      </c>
      <c r="H21" s="6" t="s">
        <v>346</v>
      </c>
    </row>
    <row r="22" spans="1:8" ht="18.75">
      <c r="A22" s="6"/>
      <c r="B22" s="7"/>
      <c r="C22" s="7"/>
      <c r="D22" s="6"/>
      <c r="E22" s="6"/>
      <c r="F22" s="6"/>
      <c r="G22" s="7" t="s">
        <v>512</v>
      </c>
      <c r="H22" s="6" t="s">
        <v>362</v>
      </c>
    </row>
    <row r="23" spans="1:8" ht="18.75">
      <c r="A23" s="6"/>
      <c r="B23" s="7"/>
      <c r="C23" s="7"/>
      <c r="D23" s="6"/>
      <c r="E23" s="6"/>
      <c r="F23" s="6"/>
      <c r="G23" s="7" t="s">
        <v>513</v>
      </c>
      <c r="H23" s="6" t="s">
        <v>362</v>
      </c>
    </row>
    <row r="24" spans="1:8" ht="18.75">
      <c r="A24" s="6"/>
      <c r="B24" s="7"/>
      <c r="C24" s="7"/>
      <c r="D24" s="6"/>
      <c r="E24" s="6"/>
      <c r="F24" s="6"/>
      <c r="G24" s="7" t="s">
        <v>514</v>
      </c>
      <c r="H24" s="6" t="s">
        <v>362</v>
      </c>
    </row>
    <row r="25" spans="1:8" ht="18.75">
      <c r="A25" s="6"/>
      <c r="B25" s="7"/>
      <c r="C25" s="7"/>
      <c r="D25" s="6"/>
      <c r="E25" s="6"/>
      <c r="F25" s="6"/>
      <c r="G25" s="7" t="s">
        <v>515</v>
      </c>
      <c r="H25" s="6" t="s">
        <v>362</v>
      </c>
    </row>
    <row r="26" spans="1:8" ht="18.75">
      <c r="A26" s="6"/>
      <c r="B26" s="7"/>
      <c r="C26" s="7"/>
      <c r="D26" s="6"/>
      <c r="E26" s="6"/>
      <c r="F26" s="6"/>
      <c r="G26" s="7" t="s">
        <v>516</v>
      </c>
      <c r="H26" s="6" t="s">
        <v>362</v>
      </c>
    </row>
    <row r="27" spans="1:8" ht="37.5">
      <c r="A27" s="6"/>
      <c r="B27" s="7"/>
      <c r="C27" s="7"/>
      <c r="D27" s="6"/>
      <c r="E27" s="6"/>
      <c r="F27" s="6"/>
      <c r="G27" s="7" t="s">
        <v>517</v>
      </c>
      <c r="H27" s="6" t="s">
        <v>362</v>
      </c>
    </row>
    <row r="28" spans="1:8" ht="37.5">
      <c r="A28" s="6">
        <v>3</v>
      </c>
      <c r="B28" s="7" t="s">
        <v>591</v>
      </c>
      <c r="C28" s="7" t="s">
        <v>595</v>
      </c>
      <c r="D28" s="6">
        <v>22644</v>
      </c>
      <c r="E28" s="6">
        <v>1992</v>
      </c>
      <c r="F28" s="6" t="s">
        <v>362</v>
      </c>
      <c r="G28" s="7" t="s">
        <v>596</v>
      </c>
      <c r="H28" s="6" t="s">
        <v>362</v>
      </c>
    </row>
    <row r="29" spans="1:8" ht="18.75">
      <c r="A29" s="6"/>
      <c r="B29" s="7"/>
      <c r="C29" s="7"/>
      <c r="D29" s="6"/>
      <c r="E29" s="45"/>
      <c r="F29" s="6"/>
      <c r="G29" s="7" t="s">
        <v>597</v>
      </c>
      <c r="H29" s="6" t="s">
        <v>362</v>
      </c>
    </row>
    <row r="30" spans="1:8" ht="18.75">
      <c r="A30" s="6"/>
      <c r="B30" s="7"/>
      <c r="C30" s="7"/>
      <c r="D30" s="6"/>
      <c r="E30" s="6"/>
      <c r="F30" s="6"/>
      <c r="G30" s="7" t="s">
        <v>598</v>
      </c>
      <c r="H30" s="6" t="s">
        <v>362</v>
      </c>
    </row>
    <row r="31" spans="1:8" ht="18.75">
      <c r="A31" s="6"/>
      <c r="B31" s="7"/>
      <c r="C31" s="7"/>
      <c r="D31" s="6"/>
      <c r="E31" s="6"/>
      <c r="F31" s="6"/>
      <c r="G31" s="7" t="s">
        <v>599</v>
      </c>
      <c r="H31" s="6" t="s">
        <v>362</v>
      </c>
    </row>
    <row r="32" spans="1:8" ht="18.75">
      <c r="A32" s="6"/>
      <c r="B32" s="7"/>
      <c r="C32" s="7"/>
      <c r="D32" s="6"/>
      <c r="E32" s="6"/>
      <c r="F32" s="6"/>
      <c r="G32" s="7" t="s">
        <v>600</v>
      </c>
      <c r="H32" s="6" t="s">
        <v>362</v>
      </c>
    </row>
    <row r="33" spans="1:8" ht="18.75">
      <c r="A33" s="6"/>
      <c r="B33" s="7"/>
      <c r="C33" s="7"/>
      <c r="D33" s="6"/>
      <c r="E33" s="6"/>
      <c r="F33" s="6"/>
      <c r="G33" s="7" t="s">
        <v>601</v>
      </c>
      <c r="H33" s="6" t="s">
        <v>362</v>
      </c>
    </row>
    <row r="34" spans="1:8" ht="18.75">
      <c r="A34" s="6"/>
      <c r="B34" s="7"/>
      <c r="C34" s="7"/>
      <c r="D34" s="6"/>
      <c r="E34" s="6"/>
      <c r="F34" s="6"/>
      <c r="G34" s="7" t="s">
        <v>602</v>
      </c>
      <c r="H34" s="6" t="s">
        <v>362</v>
      </c>
    </row>
    <row r="35" spans="1:8" ht="37.5">
      <c r="A35" s="6"/>
      <c r="B35" s="7"/>
      <c r="C35" s="7"/>
      <c r="D35" s="6"/>
      <c r="E35" s="6"/>
      <c r="F35" s="6"/>
      <c r="G35" s="7" t="s">
        <v>603</v>
      </c>
      <c r="H35" s="6" t="s">
        <v>362</v>
      </c>
    </row>
    <row r="36" spans="1:8" ht="18.75">
      <c r="A36" s="6"/>
      <c r="B36" s="7"/>
      <c r="C36" s="7"/>
      <c r="D36" s="6"/>
      <c r="E36" s="6"/>
      <c r="F36" s="6"/>
      <c r="G36" s="7" t="s">
        <v>604</v>
      </c>
      <c r="H36" s="6" t="s">
        <v>362</v>
      </c>
    </row>
    <row r="37" spans="1:8" ht="18.75">
      <c r="A37" s="6"/>
      <c r="B37" s="7"/>
      <c r="C37" s="7"/>
      <c r="D37" s="6"/>
      <c r="E37" s="6"/>
      <c r="F37" s="6"/>
      <c r="G37" s="7" t="s">
        <v>605</v>
      </c>
      <c r="H37" s="6" t="s">
        <v>362</v>
      </c>
    </row>
    <row r="38" spans="1:8" ht="37.5">
      <c r="A38" s="6">
        <v>4</v>
      </c>
      <c r="B38" s="7" t="s">
        <v>653</v>
      </c>
      <c r="C38" s="7" t="s">
        <v>655</v>
      </c>
      <c r="D38" s="6" t="s">
        <v>656</v>
      </c>
      <c r="E38" s="45" t="s">
        <v>657</v>
      </c>
      <c r="F38" s="6" t="s">
        <v>362</v>
      </c>
      <c r="G38" s="6" t="s">
        <v>362</v>
      </c>
      <c r="H38" s="6" t="s">
        <v>362</v>
      </c>
    </row>
    <row r="39" spans="1:8" s="38" customFormat="1" ht="75">
      <c r="A39" s="15">
        <v>5</v>
      </c>
      <c r="B39" s="28" t="s">
        <v>867</v>
      </c>
      <c r="C39" s="28" t="s">
        <v>871</v>
      </c>
      <c r="D39" s="15" t="s">
        <v>872</v>
      </c>
      <c r="E39" s="54" t="s">
        <v>873</v>
      </c>
      <c r="F39" s="15" t="s">
        <v>874</v>
      </c>
      <c r="G39" s="28" t="s">
        <v>875</v>
      </c>
      <c r="H39" s="15" t="s">
        <v>346</v>
      </c>
    </row>
    <row r="40" spans="1:8" ht="131.25">
      <c r="A40" s="6">
        <v>6</v>
      </c>
      <c r="B40" s="28" t="s">
        <v>926</v>
      </c>
      <c r="C40" s="28" t="s">
        <v>932</v>
      </c>
      <c r="D40" s="15" t="s">
        <v>933</v>
      </c>
      <c r="E40" s="15" t="s">
        <v>934</v>
      </c>
      <c r="F40" s="15" t="s">
        <v>935</v>
      </c>
      <c r="G40" s="28" t="s">
        <v>936</v>
      </c>
      <c r="H40" s="6" t="s">
        <v>346</v>
      </c>
    </row>
    <row r="41" spans="1:8" ht="75">
      <c r="A41" s="6">
        <v>7</v>
      </c>
      <c r="B41" s="28" t="s">
        <v>986</v>
      </c>
      <c r="C41" s="28" t="s">
        <v>992</v>
      </c>
      <c r="D41" s="15" t="s">
        <v>993</v>
      </c>
      <c r="E41" s="15" t="s">
        <v>994</v>
      </c>
      <c r="F41" s="15" t="s">
        <v>995</v>
      </c>
      <c r="G41" s="28" t="s">
        <v>996</v>
      </c>
      <c r="H41" s="6" t="s">
        <v>362</v>
      </c>
    </row>
    <row r="42" spans="1:8" ht="54.75" customHeight="1">
      <c r="A42" s="6">
        <v>8</v>
      </c>
      <c r="B42" s="28" t="s">
        <v>1029</v>
      </c>
      <c r="C42" s="28" t="s">
        <v>1029</v>
      </c>
      <c r="D42" s="15" t="s">
        <v>1030</v>
      </c>
      <c r="E42" s="15" t="s">
        <v>1031</v>
      </c>
      <c r="F42" s="15" t="s">
        <v>1032</v>
      </c>
      <c r="G42" s="28" t="s">
        <v>1033</v>
      </c>
      <c r="H42" s="6" t="s">
        <v>449</v>
      </c>
    </row>
    <row r="43" spans="1:8" ht="74.25" customHeight="1">
      <c r="A43" s="6">
        <v>9</v>
      </c>
      <c r="B43" s="28" t="s">
        <v>1074</v>
      </c>
      <c r="C43" s="28" t="s">
        <v>1081</v>
      </c>
      <c r="D43" s="15" t="s">
        <v>1082</v>
      </c>
      <c r="E43" s="15" t="s">
        <v>1083</v>
      </c>
      <c r="F43" s="15" t="s">
        <v>1084</v>
      </c>
      <c r="G43" s="28" t="s">
        <v>1085</v>
      </c>
      <c r="H43" s="6" t="s">
        <v>449</v>
      </c>
    </row>
    <row r="44" spans="1:8" ht="171" customHeight="1">
      <c r="A44" s="6">
        <v>10</v>
      </c>
      <c r="B44" s="28" t="s">
        <v>1143</v>
      </c>
      <c r="C44" s="28" t="s">
        <v>1151</v>
      </c>
      <c r="D44" s="15" t="s">
        <v>1152</v>
      </c>
      <c r="E44" s="15" t="s">
        <v>1153</v>
      </c>
      <c r="F44" s="15" t="s">
        <v>1154</v>
      </c>
      <c r="G44" s="28" t="s">
        <v>1155</v>
      </c>
      <c r="H44" s="6" t="s">
        <v>346</v>
      </c>
    </row>
    <row r="45" spans="1:8" ht="150">
      <c r="A45" s="6">
        <v>11</v>
      </c>
      <c r="B45" s="13" t="s">
        <v>1203</v>
      </c>
      <c r="C45" s="28" t="s">
        <v>1205</v>
      </c>
      <c r="D45" s="15">
        <v>417</v>
      </c>
      <c r="E45" s="15" t="s">
        <v>1206</v>
      </c>
      <c r="F45" s="15" t="s">
        <v>935</v>
      </c>
      <c r="G45" s="28" t="s">
        <v>1306</v>
      </c>
      <c r="H45" s="6" t="s">
        <v>346</v>
      </c>
    </row>
    <row r="46" spans="1:8" ht="54.75" customHeight="1">
      <c r="A46" s="6">
        <v>12</v>
      </c>
      <c r="B46" s="7" t="s">
        <v>1301</v>
      </c>
      <c r="C46" s="7" t="s">
        <v>1307</v>
      </c>
      <c r="D46" s="6" t="s">
        <v>1308</v>
      </c>
      <c r="E46" s="6" t="s">
        <v>1309</v>
      </c>
      <c r="F46" s="6" t="s">
        <v>362</v>
      </c>
      <c r="G46" s="7" t="s">
        <v>1310</v>
      </c>
      <c r="H46" s="6" t="s">
        <v>346</v>
      </c>
    </row>
    <row r="47" spans="1:8" ht="18.75">
      <c r="A47" s="6"/>
      <c r="B47" s="7"/>
      <c r="C47" s="7"/>
      <c r="D47" s="6"/>
      <c r="E47" s="6"/>
      <c r="F47" s="6"/>
      <c r="G47" s="7" t="s">
        <v>1311</v>
      </c>
      <c r="H47" s="6" t="s">
        <v>362</v>
      </c>
    </row>
    <row r="48" spans="1:8" ht="18.75">
      <c r="A48" s="6"/>
      <c r="B48" s="7"/>
      <c r="C48" s="7"/>
      <c r="D48" s="6"/>
      <c r="E48" s="6"/>
      <c r="F48" s="6"/>
      <c r="G48" s="7" t="s">
        <v>1312</v>
      </c>
      <c r="H48" s="6" t="s">
        <v>362</v>
      </c>
    </row>
    <row r="49" spans="1:8" ht="18.75">
      <c r="A49" s="6"/>
      <c r="B49" s="7"/>
      <c r="C49" s="7"/>
      <c r="D49" s="6"/>
      <c r="E49" s="6"/>
      <c r="F49" s="6"/>
      <c r="G49" s="7" t="s">
        <v>1313</v>
      </c>
      <c r="H49" s="6" t="s">
        <v>362</v>
      </c>
    </row>
    <row r="50" spans="1:8" ht="18.75">
      <c r="A50" s="6"/>
      <c r="B50" s="7"/>
      <c r="C50" s="7"/>
      <c r="D50" s="6"/>
      <c r="E50" s="6"/>
      <c r="F50" s="6"/>
      <c r="G50" s="7" t="s">
        <v>1314</v>
      </c>
      <c r="H50" s="6" t="s">
        <v>362</v>
      </c>
    </row>
    <row r="51" spans="1:8" ht="18.75">
      <c r="A51" s="6"/>
      <c r="B51" s="7"/>
      <c r="C51" s="7"/>
      <c r="D51" s="6"/>
      <c r="E51" s="6"/>
      <c r="F51" s="6"/>
      <c r="G51" s="7" t="s">
        <v>1315</v>
      </c>
      <c r="H51" s="6" t="s">
        <v>362</v>
      </c>
    </row>
    <row r="52" spans="1:8" ht="18.75">
      <c r="A52" s="6"/>
      <c r="B52" s="7"/>
      <c r="C52" s="7"/>
      <c r="D52" s="6"/>
      <c r="E52" s="6"/>
      <c r="F52" s="6"/>
      <c r="G52" s="7" t="s">
        <v>0</v>
      </c>
      <c r="H52" s="6" t="s">
        <v>362</v>
      </c>
    </row>
    <row r="53" spans="1:8" ht="18.75" customHeight="1">
      <c r="A53" s="6"/>
      <c r="B53" s="7"/>
      <c r="C53" s="7"/>
      <c r="D53" s="6"/>
      <c r="E53" s="6"/>
      <c r="F53" s="6"/>
      <c r="G53" s="7" t="s">
        <v>1</v>
      </c>
      <c r="H53" s="6" t="s">
        <v>362</v>
      </c>
    </row>
    <row r="54" spans="1:8" ht="18.75">
      <c r="A54" s="6"/>
      <c r="B54" s="7"/>
      <c r="C54" s="7"/>
      <c r="D54" s="6"/>
      <c r="E54" s="6"/>
      <c r="F54" s="6"/>
      <c r="G54" s="7" t="s">
        <v>2</v>
      </c>
      <c r="H54" s="6" t="s">
        <v>362</v>
      </c>
    </row>
    <row r="55" spans="1:8" ht="18.75">
      <c r="A55" s="6"/>
      <c r="B55" s="7"/>
      <c r="C55" s="7"/>
      <c r="D55" s="6"/>
      <c r="E55" s="6"/>
      <c r="F55" s="6"/>
      <c r="G55" s="7" t="s">
        <v>3</v>
      </c>
      <c r="H55" s="6" t="s">
        <v>362</v>
      </c>
    </row>
  </sheetData>
  <sheetProtection/>
  <mergeCells count="2">
    <mergeCell ref="A1:H1"/>
    <mergeCell ref="A2:H2"/>
  </mergeCells>
  <printOptions/>
  <pageMargins left="0.52" right="0.28" top="0.43" bottom="0.89" header="0.24" footer="0.2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57421875" style="1" customWidth="1"/>
    <col min="2" max="2" width="22.28125" style="1" customWidth="1"/>
    <col min="3" max="3" width="26.8515625" style="1" customWidth="1"/>
    <col min="4" max="4" width="15.00390625" style="1" customWidth="1"/>
    <col min="5" max="5" width="15.28125" style="1" customWidth="1"/>
    <col min="6" max="7" width="13.421875" style="1" customWidth="1"/>
    <col min="8" max="8" width="34.57421875" style="1" customWidth="1"/>
    <col min="9" max="16384" width="9.140625" style="1" customWidth="1"/>
  </cols>
  <sheetData>
    <row r="1" spans="1:10" ht="20.25">
      <c r="A1" s="85" t="s">
        <v>225</v>
      </c>
      <c r="B1" s="85"/>
      <c r="C1" s="85"/>
      <c r="D1" s="85"/>
      <c r="E1" s="85"/>
      <c r="F1" s="85"/>
      <c r="G1" s="85"/>
      <c r="H1" s="85"/>
      <c r="I1" s="69"/>
      <c r="J1" s="69"/>
    </row>
    <row r="2" spans="1:10" ht="20.25">
      <c r="A2" s="85" t="s">
        <v>1254</v>
      </c>
      <c r="B2" s="85"/>
      <c r="C2" s="85"/>
      <c r="D2" s="85"/>
      <c r="E2" s="85"/>
      <c r="F2" s="85"/>
      <c r="G2" s="85"/>
      <c r="H2" s="85"/>
      <c r="I2" s="69"/>
      <c r="J2" s="69"/>
    </row>
    <row r="3" spans="1:8" ht="18.75">
      <c r="A3" s="108" t="s">
        <v>226</v>
      </c>
      <c r="B3" s="108" t="s">
        <v>227</v>
      </c>
      <c r="C3" s="108" t="s">
        <v>239</v>
      </c>
      <c r="D3" s="110" t="s">
        <v>240</v>
      </c>
      <c r="E3" s="102" t="s">
        <v>241</v>
      </c>
      <c r="F3" s="103"/>
      <c r="G3" s="104"/>
      <c r="H3" s="9" t="s">
        <v>242</v>
      </c>
    </row>
    <row r="4" spans="1:8" ht="18.75">
      <c r="A4" s="109"/>
      <c r="B4" s="109"/>
      <c r="C4" s="109"/>
      <c r="D4" s="111"/>
      <c r="E4" s="105"/>
      <c r="F4" s="106"/>
      <c r="G4" s="107"/>
      <c r="H4" s="3" t="s">
        <v>363</v>
      </c>
    </row>
    <row r="5" spans="1:8" ht="18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ht="93.75">
      <c r="A6" s="14">
        <v>1</v>
      </c>
      <c r="B6" s="13" t="s">
        <v>327</v>
      </c>
      <c r="C6" s="16" t="s">
        <v>366</v>
      </c>
      <c r="D6" s="15" t="s">
        <v>362</v>
      </c>
      <c r="E6" s="13" t="s">
        <v>364</v>
      </c>
      <c r="F6" s="15" t="s">
        <v>362</v>
      </c>
      <c r="G6" s="15" t="s">
        <v>362</v>
      </c>
      <c r="H6" s="13" t="s">
        <v>365</v>
      </c>
    </row>
    <row r="7" spans="1:8" ht="37.5">
      <c r="A7" s="14">
        <v>2</v>
      </c>
      <c r="B7" s="28" t="s">
        <v>492</v>
      </c>
      <c r="C7" s="16" t="s">
        <v>518</v>
      </c>
      <c r="D7" s="15" t="s">
        <v>519</v>
      </c>
      <c r="E7" s="13" t="s">
        <v>520</v>
      </c>
      <c r="F7" s="15" t="s">
        <v>362</v>
      </c>
      <c r="G7" s="15" t="s">
        <v>362</v>
      </c>
      <c r="H7" s="13" t="s">
        <v>521</v>
      </c>
    </row>
    <row r="8" spans="1:8" ht="75">
      <c r="A8" s="14">
        <v>3</v>
      </c>
      <c r="B8" s="28" t="s">
        <v>591</v>
      </c>
      <c r="C8" s="16" t="s">
        <v>1267</v>
      </c>
      <c r="D8" s="15" t="s">
        <v>606</v>
      </c>
      <c r="E8" s="13" t="s">
        <v>520</v>
      </c>
      <c r="F8" s="28" t="s">
        <v>492</v>
      </c>
      <c r="G8" s="15" t="s">
        <v>362</v>
      </c>
      <c r="H8" s="13" t="s">
        <v>607</v>
      </c>
    </row>
    <row r="9" spans="1:8" ht="37.5">
      <c r="A9" s="14">
        <v>4</v>
      </c>
      <c r="B9" s="28" t="s">
        <v>653</v>
      </c>
      <c r="C9" s="16" t="s">
        <v>658</v>
      </c>
      <c r="D9" s="15" t="s">
        <v>659</v>
      </c>
      <c r="E9" s="15" t="s">
        <v>362</v>
      </c>
      <c r="F9" s="15" t="s">
        <v>362</v>
      </c>
      <c r="G9" s="15" t="s">
        <v>362</v>
      </c>
      <c r="H9" s="13" t="s">
        <v>660</v>
      </c>
    </row>
    <row r="10" spans="1:8" ht="37.5">
      <c r="A10" s="14">
        <v>5</v>
      </c>
      <c r="B10" s="28" t="s">
        <v>867</v>
      </c>
      <c r="C10" s="16" t="s">
        <v>876</v>
      </c>
      <c r="D10" s="15" t="s">
        <v>877</v>
      </c>
      <c r="E10" s="13" t="s">
        <v>878</v>
      </c>
      <c r="F10" s="28" t="s">
        <v>879</v>
      </c>
      <c r="G10" s="13" t="s">
        <v>880</v>
      </c>
      <c r="H10" s="13" t="s">
        <v>881</v>
      </c>
    </row>
    <row r="11" spans="1:8" ht="37.5">
      <c r="A11" s="14">
        <v>6</v>
      </c>
      <c r="B11" s="28" t="s">
        <v>926</v>
      </c>
      <c r="C11" s="15" t="s">
        <v>1273</v>
      </c>
      <c r="D11" s="15" t="s">
        <v>606</v>
      </c>
      <c r="E11" s="13" t="s">
        <v>1274</v>
      </c>
      <c r="F11" s="15" t="s">
        <v>362</v>
      </c>
      <c r="G11" s="15" t="s">
        <v>362</v>
      </c>
      <c r="H11" s="13" t="s">
        <v>607</v>
      </c>
    </row>
    <row r="12" spans="1:8" ht="37.5">
      <c r="A12" s="14">
        <v>7</v>
      </c>
      <c r="B12" s="7" t="s">
        <v>986</v>
      </c>
      <c r="C12" s="16" t="s">
        <v>876</v>
      </c>
      <c r="D12" s="15" t="s">
        <v>997</v>
      </c>
      <c r="E12" s="13" t="s">
        <v>998</v>
      </c>
      <c r="F12" s="28" t="s">
        <v>999</v>
      </c>
      <c r="G12" s="15" t="s">
        <v>1000</v>
      </c>
      <c r="H12" s="13" t="s">
        <v>1001</v>
      </c>
    </row>
    <row r="13" spans="1:8" ht="37.5" customHeight="1">
      <c r="A13" s="14">
        <v>8</v>
      </c>
      <c r="B13" s="7" t="s">
        <v>1029</v>
      </c>
      <c r="C13" s="16" t="s">
        <v>1034</v>
      </c>
      <c r="D13" s="15" t="s">
        <v>362</v>
      </c>
      <c r="E13" s="13" t="s">
        <v>1035</v>
      </c>
      <c r="F13" s="28"/>
      <c r="G13" s="15"/>
      <c r="H13" s="13" t="s">
        <v>1036</v>
      </c>
    </row>
    <row r="14" spans="1:8" ht="37.5" customHeight="1">
      <c r="A14" s="14">
        <v>9</v>
      </c>
      <c r="B14" s="7" t="s">
        <v>1074</v>
      </c>
      <c r="C14" s="16" t="s">
        <v>1086</v>
      </c>
      <c r="D14" s="15" t="s">
        <v>1087</v>
      </c>
      <c r="E14" s="13" t="s">
        <v>1088</v>
      </c>
      <c r="F14" s="28" t="s">
        <v>1089</v>
      </c>
      <c r="G14" s="15" t="s">
        <v>1090</v>
      </c>
      <c r="H14" s="13" t="s">
        <v>521</v>
      </c>
    </row>
    <row r="15" spans="1:8" ht="56.25" customHeight="1">
      <c r="A15" s="14">
        <v>10</v>
      </c>
      <c r="B15" s="7" t="s">
        <v>1143</v>
      </c>
      <c r="C15" s="16" t="s">
        <v>1156</v>
      </c>
      <c r="D15" s="15" t="s">
        <v>1157</v>
      </c>
      <c r="E15" s="13" t="s">
        <v>1158</v>
      </c>
      <c r="F15" s="28" t="s">
        <v>1159</v>
      </c>
      <c r="G15" s="15" t="s">
        <v>1160</v>
      </c>
      <c r="H15" s="13" t="s">
        <v>1161</v>
      </c>
    </row>
    <row r="16" spans="1:8" ht="56.25" customHeight="1">
      <c r="A16" s="14">
        <v>11</v>
      </c>
      <c r="B16" s="7" t="s">
        <v>1203</v>
      </c>
      <c r="C16" s="16" t="s">
        <v>1207</v>
      </c>
      <c r="D16" s="15" t="s">
        <v>1208</v>
      </c>
      <c r="E16" s="13" t="s">
        <v>1209</v>
      </c>
      <c r="F16" s="28" t="s">
        <v>1210</v>
      </c>
      <c r="G16" s="15"/>
      <c r="H16" s="13" t="s">
        <v>1211</v>
      </c>
    </row>
    <row r="17" spans="1:8" ht="56.25">
      <c r="A17" s="14">
        <v>12</v>
      </c>
      <c r="B17" s="15" t="s">
        <v>1301</v>
      </c>
      <c r="C17" s="16" t="s">
        <v>4</v>
      </c>
      <c r="D17" s="15" t="s">
        <v>5</v>
      </c>
      <c r="E17" s="13" t="s">
        <v>6</v>
      </c>
      <c r="F17" s="15" t="s">
        <v>362</v>
      </c>
      <c r="G17" s="15" t="s">
        <v>362</v>
      </c>
      <c r="H17" s="13" t="s">
        <v>7</v>
      </c>
    </row>
  </sheetData>
  <sheetProtection/>
  <mergeCells count="7">
    <mergeCell ref="A1:H1"/>
    <mergeCell ref="A2:H2"/>
    <mergeCell ref="E3:G4"/>
    <mergeCell ref="A3:A4"/>
    <mergeCell ref="B3:B4"/>
    <mergeCell ref="C3:C4"/>
    <mergeCell ref="D3:D4"/>
  </mergeCells>
  <printOptions/>
  <pageMargins left="0.44" right="0.28" top="0.46" bottom="0.72" header="0.29" footer="0.3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7"/>
  <sheetViews>
    <sheetView zoomScalePageLayoutView="0" workbookViewId="0" topLeftCell="F394">
      <selection activeCell="I394" sqref="I1:IV16384"/>
    </sheetView>
  </sheetViews>
  <sheetFormatPr defaultColWidth="9.140625" defaultRowHeight="12.75"/>
  <cols>
    <col min="1" max="1" width="6.8515625" style="1" customWidth="1"/>
    <col min="2" max="2" width="34.421875" style="1" customWidth="1"/>
    <col min="3" max="3" width="21.57421875" style="1" customWidth="1"/>
    <col min="4" max="4" width="14.7109375" style="1" customWidth="1"/>
    <col min="5" max="5" width="11.28125" style="1" bestFit="1" customWidth="1"/>
    <col min="6" max="6" width="14.57421875" style="1" customWidth="1"/>
    <col min="7" max="7" width="17.00390625" style="1" customWidth="1"/>
    <col min="8" max="8" width="19.8515625" style="1" customWidth="1"/>
    <col min="9" max="16384" width="9.140625" style="1" customWidth="1"/>
  </cols>
  <sheetData>
    <row r="1" spans="1:8" ht="20.25">
      <c r="A1" s="85" t="s">
        <v>225</v>
      </c>
      <c r="B1" s="85"/>
      <c r="C1" s="85"/>
      <c r="D1" s="85"/>
      <c r="E1" s="85"/>
      <c r="F1" s="85"/>
      <c r="G1" s="85"/>
      <c r="H1" s="85"/>
    </row>
    <row r="2" spans="1:8" ht="20.25">
      <c r="A2" s="85" t="s">
        <v>1255</v>
      </c>
      <c r="B2" s="85"/>
      <c r="C2" s="85"/>
      <c r="D2" s="85"/>
      <c r="E2" s="85"/>
      <c r="F2" s="85"/>
      <c r="G2" s="85"/>
      <c r="H2" s="85"/>
    </row>
    <row r="3" spans="1:8" ht="18.75">
      <c r="A3" s="3" t="s">
        <v>226</v>
      </c>
      <c r="B3" s="3" t="s">
        <v>227</v>
      </c>
      <c r="C3" s="3" t="s">
        <v>243</v>
      </c>
      <c r="D3" s="3" t="s">
        <v>244</v>
      </c>
      <c r="E3" s="3" t="s">
        <v>245</v>
      </c>
      <c r="F3" s="3" t="s">
        <v>246</v>
      </c>
      <c r="G3" s="4" t="s">
        <v>247</v>
      </c>
      <c r="H3" s="3" t="s">
        <v>248</v>
      </c>
    </row>
    <row r="4" spans="1:8" ht="18.75">
      <c r="A4" s="5">
        <v>1</v>
      </c>
      <c r="B4" s="2" t="s">
        <v>327</v>
      </c>
      <c r="C4" s="2" t="s">
        <v>367</v>
      </c>
      <c r="D4" s="5" t="s">
        <v>421</v>
      </c>
      <c r="E4" s="17">
        <v>22835</v>
      </c>
      <c r="F4" s="20">
        <v>33420</v>
      </c>
      <c r="G4" s="19" t="s">
        <v>433</v>
      </c>
      <c r="H4" s="19" t="s">
        <v>443</v>
      </c>
    </row>
    <row r="5" spans="1:8" ht="18.75">
      <c r="A5" s="5"/>
      <c r="B5" s="2"/>
      <c r="C5" s="2" t="s">
        <v>368</v>
      </c>
      <c r="D5" s="5" t="s">
        <v>422</v>
      </c>
      <c r="E5" s="17">
        <v>23521</v>
      </c>
      <c r="F5" s="20">
        <v>37366</v>
      </c>
      <c r="G5" s="19" t="s">
        <v>434</v>
      </c>
      <c r="H5" s="19" t="s">
        <v>443</v>
      </c>
    </row>
    <row r="6" spans="1:8" ht="18.75">
      <c r="A6" s="5"/>
      <c r="B6" s="2"/>
      <c r="C6" s="2" t="s">
        <v>369</v>
      </c>
      <c r="D6" s="5" t="s">
        <v>423</v>
      </c>
      <c r="E6" s="17">
        <v>24383</v>
      </c>
      <c r="F6" s="20">
        <v>33546</v>
      </c>
      <c r="G6" s="19" t="s">
        <v>435</v>
      </c>
      <c r="H6" s="19" t="s">
        <v>443</v>
      </c>
    </row>
    <row r="7" spans="1:8" ht="18.75">
      <c r="A7" s="5"/>
      <c r="B7" s="2"/>
      <c r="C7" s="2" t="s">
        <v>370</v>
      </c>
      <c r="D7" s="5" t="s">
        <v>423</v>
      </c>
      <c r="E7" s="17">
        <v>20947</v>
      </c>
      <c r="F7" s="20">
        <v>34151</v>
      </c>
      <c r="G7" s="19" t="s">
        <v>435</v>
      </c>
      <c r="H7" s="19" t="s">
        <v>443</v>
      </c>
    </row>
    <row r="8" spans="1:8" ht="18.75">
      <c r="A8" s="5"/>
      <c r="B8" s="2"/>
      <c r="C8" s="2" t="s">
        <v>371</v>
      </c>
      <c r="D8" s="5" t="s">
        <v>423</v>
      </c>
      <c r="E8" s="17">
        <v>21097</v>
      </c>
      <c r="F8" s="20">
        <v>34151</v>
      </c>
      <c r="G8" s="19" t="s">
        <v>435</v>
      </c>
      <c r="H8" s="19" t="s">
        <v>448</v>
      </c>
    </row>
    <row r="9" spans="1:8" ht="18.75">
      <c r="A9" s="5"/>
      <c r="B9" s="2"/>
      <c r="C9" s="2" t="s">
        <v>372</v>
      </c>
      <c r="D9" s="5" t="s">
        <v>423</v>
      </c>
      <c r="E9" s="17">
        <v>26844</v>
      </c>
      <c r="F9" s="20">
        <v>34585</v>
      </c>
      <c r="G9" s="19" t="s">
        <v>433</v>
      </c>
      <c r="H9" s="19" t="s">
        <v>448</v>
      </c>
    </row>
    <row r="10" spans="1:8" ht="18.75">
      <c r="A10" s="5"/>
      <c r="B10" s="2"/>
      <c r="C10" s="2" t="s">
        <v>373</v>
      </c>
      <c r="D10" s="5" t="s">
        <v>423</v>
      </c>
      <c r="E10" s="17">
        <v>23594</v>
      </c>
      <c r="F10" s="20">
        <v>36251</v>
      </c>
      <c r="G10" s="19" t="s">
        <v>435</v>
      </c>
      <c r="H10" s="19" t="s">
        <v>443</v>
      </c>
    </row>
    <row r="11" spans="1:8" ht="18.75">
      <c r="A11" s="5"/>
      <c r="B11" s="2"/>
      <c r="C11" s="2" t="s">
        <v>374</v>
      </c>
      <c r="D11" s="5" t="s">
        <v>423</v>
      </c>
      <c r="E11" s="17">
        <v>26461</v>
      </c>
      <c r="F11" s="20">
        <v>36647</v>
      </c>
      <c r="G11" s="19" t="s">
        <v>434</v>
      </c>
      <c r="H11" s="19" t="s">
        <v>443</v>
      </c>
    </row>
    <row r="12" spans="1:8" ht="18.75">
      <c r="A12" s="5"/>
      <c r="B12" s="2"/>
      <c r="C12" s="2" t="s">
        <v>375</v>
      </c>
      <c r="D12" s="5" t="s">
        <v>423</v>
      </c>
      <c r="E12" s="17">
        <v>26355</v>
      </c>
      <c r="F12" s="20">
        <v>34442</v>
      </c>
      <c r="G12" s="19" t="s">
        <v>435</v>
      </c>
      <c r="H12" s="19" t="s">
        <v>448</v>
      </c>
    </row>
    <row r="13" spans="1:8" ht="18.75">
      <c r="A13" s="5"/>
      <c r="B13" s="2"/>
      <c r="C13" s="2" t="s">
        <v>376</v>
      </c>
      <c r="D13" s="5" t="s">
        <v>423</v>
      </c>
      <c r="E13" s="17">
        <v>26056</v>
      </c>
      <c r="F13" s="20">
        <v>36709</v>
      </c>
      <c r="G13" s="19" t="s">
        <v>434</v>
      </c>
      <c r="H13" s="19" t="s">
        <v>443</v>
      </c>
    </row>
    <row r="14" spans="1:8" ht="18.75">
      <c r="A14" s="5"/>
      <c r="B14" s="2"/>
      <c r="C14" s="2" t="s">
        <v>377</v>
      </c>
      <c r="D14" s="5" t="s">
        <v>423</v>
      </c>
      <c r="E14" s="17">
        <v>26422</v>
      </c>
      <c r="F14" s="20">
        <v>36708</v>
      </c>
      <c r="G14" s="19" t="s">
        <v>435</v>
      </c>
      <c r="H14" s="19" t="s">
        <v>448</v>
      </c>
    </row>
    <row r="15" spans="1:8" ht="18.75">
      <c r="A15" s="5"/>
      <c r="B15" s="2"/>
      <c r="C15" s="2" t="s">
        <v>378</v>
      </c>
      <c r="D15" s="5" t="s">
        <v>423</v>
      </c>
      <c r="E15" s="17">
        <v>25583</v>
      </c>
      <c r="F15" s="20">
        <v>37043</v>
      </c>
      <c r="G15" s="19" t="s">
        <v>435</v>
      </c>
      <c r="H15" s="19" t="s">
        <v>448</v>
      </c>
    </row>
    <row r="16" spans="1:8" ht="18.75">
      <c r="A16" s="5"/>
      <c r="B16" s="2"/>
      <c r="C16" s="2" t="s">
        <v>379</v>
      </c>
      <c r="D16" s="5" t="s">
        <v>423</v>
      </c>
      <c r="E16" s="17">
        <v>22638</v>
      </c>
      <c r="F16" s="20">
        <v>37043</v>
      </c>
      <c r="G16" s="19" t="s">
        <v>435</v>
      </c>
      <c r="H16" s="19" t="s">
        <v>443</v>
      </c>
    </row>
    <row r="17" spans="1:8" ht="18.75">
      <c r="A17" s="5"/>
      <c r="B17" s="2"/>
      <c r="C17" s="2" t="s">
        <v>380</v>
      </c>
      <c r="D17" s="5" t="s">
        <v>423</v>
      </c>
      <c r="E17" s="17">
        <v>27909</v>
      </c>
      <c r="F17" s="20">
        <v>38777</v>
      </c>
      <c r="G17" s="19" t="s">
        <v>438</v>
      </c>
      <c r="H17" s="5" t="s">
        <v>444</v>
      </c>
    </row>
    <row r="18" spans="1:8" ht="18.75">
      <c r="A18" s="5"/>
      <c r="B18" s="2"/>
      <c r="C18" s="2" t="s">
        <v>381</v>
      </c>
      <c r="D18" s="5" t="s">
        <v>423</v>
      </c>
      <c r="E18" s="17">
        <v>26304</v>
      </c>
      <c r="F18" s="20">
        <v>38086</v>
      </c>
      <c r="G18" s="19" t="s">
        <v>434</v>
      </c>
      <c r="H18" s="19" t="s">
        <v>443</v>
      </c>
    </row>
    <row r="19" spans="1:8" ht="18.75">
      <c r="A19" s="5"/>
      <c r="B19" s="2"/>
      <c r="C19" s="2" t="s">
        <v>382</v>
      </c>
      <c r="D19" s="5" t="s">
        <v>423</v>
      </c>
      <c r="E19" s="17">
        <v>27585</v>
      </c>
      <c r="F19" s="20">
        <v>38467</v>
      </c>
      <c r="G19" s="19" t="s">
        <v>439</v>
      </c>
      <c r="H19" s="19" t="s">
        <v>443</v>
      </c>
    </row>
    <row r="20" spans="1:8" ht="18.75">
      <c r="A20" s="5"/>
      <c r="B20" s="2"/>
      <c r="C20" s="2" t="s">
        <v>383</v>
      </c>
      <c r="D20" s="5" t="s">
        <v>423</v>
      </c>
      <c r="E20" s="17">
        <v>27181</v>
      </c>
      <c r="F20" s="20">
        <v>38443</v>
      </c>
      <c r="G20" s="19" t="s">
        <v>433</v>
      </c>
      <c r="H20" s="19" t="s">
        <v>448</v>
      </c>
    </row>
    <row r="21" spans="1:8" ht="18.75">
      <c r="A21" s="5"/>
      <c r="B21" s="2"/>
      <c r="C21" s="2" t="s">
        <v>384</v>
      </c>
      <c r="D21" s="5" t="s">
        <v>424</v>
      </c>
      <c r="E21" s="17">
        <v>24259</v>
      </c>
      <c r="F21" s="20">
        <v>38473</v>
      </c>
      <c r="G21" s="19" t="s">
        <v>435</v>
      </c>
      <c r="H21" s="19" t="s">
        <v>445</v>
      </c>
    </row>
    <row r="22" spans="1:8" ht="18.75">
      <c r="A22" s="5"/>
      <c r="B22" s="2"/>
      <c r="C22" s="2" t="s">
        <v>385</v>
      </c>
      <c r="D22" s="2" t="s">
        <v>425</v>
      </c>
      <c r="E22" s="17">
        <v>29037</v>
      </c>
      <c r="F22" s="20">
        <v>38778</v>
      </c>
      <c r="G22" s="19" t="s">
        <v>435</v>
      </c>
      <c r="H22" s="19" t="s">
        <v>446</v>
      </c>
    </row>
    <row r="23" spans="1:8" ht="18.75">
      <c r="A23" s="5"/>
      <c r="B23" s="2"/>
      <c r="C23" s="2" t="s">
        <v>386</v>
      </c>
      <c r="D23" s="5" t="s">
        <v>423</v>
      </c>
      <c r="E23" s="17">
        <v>27462</v>
      </c>
      <c r="F23" s="20">
        <v>38808</v>
      </c>
      <c r="G23" s="19" t="s">
        <v>435</v>
      </c>
      <c r="H23" s="19" t="s">
        <v>448</v>
      </c>
    </row>
    <row r="24" spans="1:8" ht="18.75">
      <c r="A24" s="5"/>
      <c r="B24" s="2"/>
      <c r="C24" s="2" t="s">
        <v>387</v>
      </c>
      <c r="D24" s="5" t="s">
        <v>423</v>
      </c>
      <c r="E24" s="17">
        <v>23388</v>
      </c>
      <c r="F24" s="20">
        <v>39142</v>
      </c>
      <c r="G24" s="19" t="s">
        <v>435</v>
      </c>
      <c r="H24" s="19" t="s">
        <v>448</v>
      </c>
    </row>
    <row r="25" spans="1:8" ht="18.75">
      <c r="A25" s="5"/>
      <c r="B25" s="2"/>
      <c r="C25" s="2" t="s">
        <v>388</v>
      </c>
      <c r="D25" s="5" t="s">
        <v>423</v>
      </c>
      <c r="E25" s="17">
        <v>29140</v>
      </c>
      <c r="F25" s="20">
        <v>39264</v>
      </c>
      <c r="G25" s="19" t="s">
        <v>434</v>
      </c>
      <c r="H25" s="19" t="s">
        <v>443</v>
      </c>
    </row>
    <row r="26" spans="1:8" ht="18.75">
      <c r="A26" s="5"/>
      <c r="B26" s="2"/>
      <c r="C26" s="2" t="s">
        <v>389</v>
      </c>
      <c r="D26" s="5" t="s">
        <v>423</v>
      </c>
      <c r="E26" s="17">
        <v>29102</v>
      </c>
      <c r="F26" s="20">
        <v>39264</v>
      </c>
      <c r="G26" s="19" t="s">
        <v>435</v>
      </c>
      <c r="H26" s="19" t="s">
        <v>448</v>
      </c>
    </row>
    <row r="27" spans="1:8" ht="18.75">
      <c r="A27" s="5"/>
      <c r="B27" s="2"/>
      <c r="C27" s="2" t="s">
        <v>390</v>
      </c>
      <c r="D27" s="5" t="s">
        <v>423</v>
      </c>
      <c r="E27" s="17">
        <v>29830</v>
      </c>
      <c r="F27" s="20">
        <v>38626</v>
      </c>
      <c r="G27" s="19" t="s">
        <v>439</v>
      </c>
      <c r="H27" s="19" t="s">
        <v>443</v>
      </c>
    </row>
    <row r="28" spans="1:8" ht="18.75">
      <c r="A28" s="5"/>
      <c r="B28" s="2"/>
      <c r="C28" s="2" t="s">
        <v>391</v>
      </c>
      <c r="D28" s="5" t="s">
        <v>423</v>
      </c>
      <c r="E28" s="17">
        <v>27042</v>
      </c>
      <c r="F28" s="20">
        <v>39661</v>
      </c>
      <c r="G28" s="19" t="s">
        <v>435</v>
      </c>
      <c r="H28" s="19" t="s">
        <v>448</v>
      </c>
    </row>
    <row r="29" spans="1:8" ht="18.75">
      <c r="A29" s="5"/>
      <c r="B29" s="2"/>
      <c r="C29" s="2" t="s">
        <v>392</v>
      </c>
      <c r="D29" s="5" t="s">
        <v>423</v>
      </c>
      <c r="E29" s="17">
        <v>28715</v>
      </c>
      <c r="F29" s="20">
        <v>39539</v>
      </c>
      <c r="G29" s="19" t="s">
        <v>435</v>
      </c>
      <c r="H29" s="19" t="s">
        <v>448</v>
      </c>
    </row>
    <row r="30" spans="1:8" ht="18.75">
      <c r="A30" s="5"/>
      <c r="B30" s="2"/>
      <c r="C30" s="2" t="s">
        <v>393</v>
      </c>
      <c r="D30" s="5" t="s">
        <v>423</v>
      </c>
      <c r="E30" s="17">
        <v>28774</v>
      </c>
      <c r="F30" s="20">
        <v>39539</v>
      </c>
      <c r="G30" s="19" t="s">
        <v>435</v>
      </c>
      <c r="H30" s="19" t="s">
        <v>443</v>
      </c>
    </row>
    <row r="31" spans="1:8" ht="18.75">
      <c r="A31" s="5"/>
      <c r="B31" s="2"/>
      <c r="C31" s="2" t="s">
        <v>394</v>
      </c>
      <c r="D31" s="5" t="s">
        <v>423</v>
      </c>
      <c r="E31" s="17">
        <v>28429</v>
      </c>
      <c r="F31" s="20">
        <v>39539</v>
      </c>
      <c r="G31" s="19" t="s">
        <v>434</v>
      </c>
      <c r="H31" s="19" t="s">
        <v>443</v>
      </c>
    </row>
    <row r="32" spans="1:8" ht="18.75">
      <c r="A32" s="5"/>
      <c r="B32" s="2"/>
      <c r="C32" s="2" t="s">
        <v>395</v>
      </c>
      <c r="D32" s="5" t="s">
        <v>423</v>
      </c>
      <c r="E32" s="17">
        <v>27107</v>
      </c>
      <c r="F32" s="20">
        <v>39539</v>
      </c>
      <c r="G32" s="19" t="s">
        <v>439</v>
      </c>
      <c r="H32" s="19" t="s">
        <v>448</v>
      </c>
    </row>
    <row r="33" spans="1:8" ht="18.75">
      <c r="A33" s="5"/>
      <c r="B33" s="2"/>
      <c r="C33" s="2" t="s">
        <v>396</v>
      </c>
      <c r="D33" s="5" t="s">
        <v>423</v>
      </c>
      <c r="E33" s="17">
        <v>31230</v>
      </c>
      <c r="F33" s="20">
        <v>39904</v>
      </c>
      <c r="G33" s="19" t="s">
        <v>436</v>
      </c>
      <c r="H33" s="19" t="s">
        <v>443</v>
      </c>
    </row>
    <row r="34" spans="1:8" ht="18.75">
      <c r="A34" s="5"/>
      <c r="B34" s="2"/>
      <c r="C34" s="2" t="s">
        <v>397</v>
      </c>
      <c r="D34" s="5" t="s">
        <v>423</v>
      </c>
      <c r="E34" s="17">
        <v>30476</v>
      </c>
      <c r="F34" s="20">
        <v>40371</v>
      </c>
      <c r="G34" s="19" t="s">
        <v>435</v>
      </c>
      <c r="H34" s="19" t="s">
        <v>443</v>
      </c>
    </row>
    <row r="35" spans="1:8" ht="18.75">
      <c r="A35" s="5"/>
      <c r="B35" s="2"/>
      <c r="C35" s="2" t="s">
        <v>398</v>
      </c>
      <c r="D35" s="5" t="s">
        <v>423</v>
      </c>
      <c r="E35" s="17">
        <v>31009</v>
      </c>
      <c r="F35" s="20">
        <v>39904</v>
      </c>
      <c r="G35" s="19" t="s">
        <v>435</v>
      </c>
      <c r="H35" s="19" t="s">
        <v>448</v>
      </c>
    </row>
    <row r="36" spans="1:8" ht="18.75">
      <c r="A36" s="5"/>
      <c r="B36" s="2"/>
      <c r="C36" s="2" t="s">
        <v>399</v>
      </c>
      <c r="D36" s="5" t="s">
        <v>423</v>
      </c>
      <c r="E36" s="17">
        <v>30893</v>
      </c>
      <c r="F36" s="20">
        <v>40269</v>
      </c>
      <c r="G36" s="19" t="s">
        <v>434</v>
      </c>
      <c r="H36" s="19" t="s">
        <v>443</v>
      </c>
    </row>
    <row r="37" spans="1:8" ht="18.75">
      <c r="A37" s="5"/>
      <c r="B37" s="2"/>
      <c r="C37" s="2" t="s">
        <v>400</v>
      </c>
      <c r="D37" s="5" t="s">
        <v>423</v>
      </c>
      <c r="E37" s="17">
        <v>28343</v>
      </c>
      <c r="F37" s="20">
        <v>40238</v>
      </c>
      <c r="G37" s="19" t="s">
        <v>434</v>
      </c>
      <c r="H37" s="19" t="s">
        <v>448</v>
      </c>
    </row>
    <row r="38" spans="1:8" ht="18.75">
      <c r="A38" s="5"/>
      <c r="B38" s="2"/>
      <c r="C38" s="2" t="s">
        <v>401</v>
      </c>
      <c r="D38" s="5" t="s">
        <v>423</v>
      </c>
      <c r="E38" s="17">
        <v>29449</v>
      </c>
      <c r="F38" s="20">
        <v>40238</v>
      </c>
      <c r="G38" s="19" t="s">
        <v>434</v>
      </c>
      <c r="H38" s="19" t="s">
        <v>443</v>
      </c>
    </row>
    <row r="39" spans="1:8" ht="18.75">
      <c r="A39" s="5"/>
      <c r="B39" s="2"/>
      <c r="C39" s="2" t="s">
        <v>402</v>
      </c>
      <c r="D39" s="5" t="s">
        <v>423</v>
      </c>
      <c r="E39" s="17">
        <v>28057</v>
      </c>
      <c r="F39" s="20">
        <v>40269</v>
      </c>
      <c r="G39" s="19" t="s">
        <v>434</v>
      </c>
      <c r="H39" s="19" t="s">
        <v>448</v>
      </c>
    </row>
    <row r="40" spans="1:8" ht="18.75">
      <c r="A40" s="5"/>
      <c r="B40" s="2"/>
      <c r="C40" s="2" t="s">
        <v>403</v>
      </c>
      <c r="D40" s="5" t="s">
        <v>423</v>
      </c>
      <c r="E40" s="17">
        <v>13303</v>
      </c>
      <c r="F40" s="20">
        <v>40269</v>
      </c>
      <c r="G40" s="19" t="s">
        <v>435</v>
      </c>
      <c r="H40" s="19" t="s">
        <v>448</v>
      </c>
    </row>
    <row r="41" spans="1:8" ht="18.75">
      <c r="A41" s="5"/>
      <c r="B41" s="2"/>
      <c r="C41" s="2" t="s">
        <v>404</v>
      </c>
      <c r="D41" s="5" t="s">
        <v>423</v>
      </c>
      <c r="E41" s="17">
        <v>28308</v>
      </c>
      <c r="F41" s="20">
        <v>40269</v>
      </c>
      <c r="G41" s="19" t="s">
        <v>435</v>
      </c>
      <c r="H41" s="19" t="s">
        <v>443</v>
      </c>
    </row>
    <row r="42" spans="1:8" ht="18.75">
      <c r="A42" s="5"/>
      <c r="B42" s="2"/>
      <c r="C42" s="2" t="s">
        <v>405</v>
      </c>
      <c r="D42" s="5" t="s">
        <v>423</v>
      </c>
      <c r="E42" s="17">
        <v>30553</v>
      </c>
      <c r="F42" s="20">
        <v>39904</v>
      </c>
      <c r="G42" s="19" t="s">
        <v>434</v>
      </c>
      <c r="H42" s="19" t="s">
        <v>443</v>
      </c>
    </row>
    <row r="43" spans="1:8" ht="18.75">
      <c r="A43" s="5"/>
      <c r="B43" s="2"/>
      <c r="C43" s="2" t="s">
        <v>406</v>
      </c>
      <c r="D43" s="5" t="s">
        <v>423</v>
      </c>
      <c r="E43" s="17">
        <v>27565</v>
      </c>
      <c r="F43" s="20">
        <v>39904</v>
      </c>
      <c r="G43" s="19" t="s">
        <v>435</v>
      </c>
      <c r="H43" s="19" t="s">
        <v>443</v>
      </c>
    </row>
    <row r="44" spans="1:8" ht="18.75">
      <c r="A44" s="5"/>
      <c r="B44" s="2"/>
      <c r="C44" s="2" t="s">
        <v>407</v>
      </c>
      <c r="D44" s="5" t="s">
        <v>423</v>
      </c>
      <c r="E44" s="17">
        <v>32209</v>
      </c>
      <c r="F44" s="20">
        <v>39885</v>
      </c>
      <c r="G44" s="19" t="s">
        <v>434</v>
      </c>
      <c r="H44" s="19" t="s">
        <v>448</v>
      </c>
    </row>
    <row r="45" spans="1:8" ht="18.75">
      <c r="A45" s="5"/>
      <c r="B45" s="2"/>
      <c r="C45" s="2" t="s">
        <v>408</v>
      </c>
      <c r="D45" s="5" t="s">
        <v>426</v>
      </c>
      <c r="E45" s="17">
        <v>24103</v>
      </c>
      <c r="F45" s="20">
        <v>37712</v>
      </c>
      <c r="G45" s="19" t="s">
        <v>434</v>
      </c>
      <c r="H45" s="19" t="s">
        <v>448</v>
      </c>
    </row>
    <row r="46" spans="1:8" ht="18.75">
      <c r="A46" s="5"/>
      <c r="B46" s="2"/>
      <c r="C46" s="2" t="s">
        <v>409</v>
      </c>
      <c r="D46" s="5" t="s">
        <v>427</v>
      </c>
      <c r="E46" s="17">
        <v>23924</v>
      </c>
      <c r="F46" s="20">
        <v>34140</v>
      </c>
      <c r="G46" s="19" t="s">
        <v>437</v>
      </c>
      <c r="H46" s="19" t="s">
        <v>447</v>
      </c>
    </row>
    <row r="47" spans="1:8" ht="18.75">
      <c r="A47" s="5"/>
      <c r="B47" s="2"/>
      <c r="C47" s="2" t="s">
        <v>410</v>
      </c>
      <c r="D47" s="5" t="s">
        <v>427</v>
      </c>
      <c r="E47" s="17">
        <v>28091</v>
      </c>
      <c r="F47" s="20">
        <v>36617</v>
      </c>
      <c r="G47" s="19" t="s">
        <v>435</v>
      </c>
      <c r="H47" s="19" t="s">
        <v>448</v>
      </c>
    </row>
    <row r="48" spans="1:8" ht="18.75">
      <c r="A48" s="5"/>
      <c r="B48" s="2"/>
      <c r="C48" s="2" t="s">
        <v>411</v>
      </c>
      <c r="D48" s="5" t="s">
        <v>427</v>
      </c>
      <c r="E48" s="17">
        <v>32270</v>
      </c>
      <c r="F48" s="20">
        <v>40330</v>
      </c>
      <c r="G48" s="19" t="s">
        <v>437</v>
      </c>
      <c r="H48" s="19" t="s">
        <v>448</v>
      </c>
    </row>
    <row r="49" spans="1:8" ht="18.75">
      <c r="A49" s="5"/>
      <c r="B49" s="2"/>
      <c r="C49" s="2" t="s">
        <v>412</v>
      </c>
      <c r="D49" s="5" t="s">
        <v>428</v>
      </c>
      <c r="E49" s="17">
        <v>24994</v>
      </c>
      <c r="F49" s="20">
        <v>33790</v>
      </c>
      <c r="G49" s="5" t="s">
        <v>440</v>
      </c>
      <c r="H49" s="19" t="s">
        <v>448</v>
      </c>
    </row>
    <row r="50" spans="1:8" ht="18.75">
      <c r="A50" s="5"/>
      <c r="B50" s="2"/>
      <c r="C50" s="2" t="s">
        <v>413</v>
      </c>
      <c r="D50" s="5" t="s">
        <v>428</v>
      </c>
      <c r="E50" s="17">
        <v>25731</v>
      </c>
      <c r="F50" s="20">
        <v>33790</v>
      </c>
      <c r="G50" s="5" t="s">
        <v>440</v>
      </c>
      <c r="H50" s="19" t="s">
        <v>448</v>
      </c>
    </row>
    <row r="51" spans="1:8" ht="19.5">
      <c r="A51" s="5"/>
      <c r="B51" s="2"/>
      <c r="C51" s="2" t="s">
        <v>414</v>
      </c>
      <c r="D51" s="5" t="s">
        <v>429</v>
      </c>
      <c r="E51" s="17">
        <v>25730</v>
      </c>
      <c r="F51" s="20">
        <v>37681</v>
      </c>
      <c r="G51" s="19" t="s">
        <v>441</v>
      </c>
      <c r="H51" s="19" t="s">
        <v>448</v>
      </c>
    </row>
    <row r="52" spans="1:8" ht="18.75">
      <c r="A52" s="5"/>
      <c r="B52" s="2"/>
      <c r="C52" s="2" t="s">
        <v>415</v>
      </c>
      <c r="D52" s="5" t="s">
        <v>428</v>
      </c>
      <c r="E52" s="17">
        <v>17719</v>
      </c>
      <c r="F52" s="20">
        <v>34949</v>
      </c>
      <c r="G52" s="5" t="s">
        <v>440</v>
      </c>
      <c r="H52" s="19" t="s">
        <v>448</v>
      </c>
    </row>
    <row r="53" spans="1:8" ht="18.75">
      <c r="A53" s="5"/>
      <c r="B53" s="2"/>
      <c r="C53" s="2" t="s">
        <v>416</v>
      </c>
      <c r="D53" s="5" t="s">
        <v>430</v>
      </c>
      <c r="E53" s="17">
        <v>17975</v>
      </c>
      <c r="F53" s="20">
        <v>39234</v>
      </c>
      <c r="G53" s="5" t="s">
        <v>440</v>
      </c>
      <c r="H53" s="19" t="s">
        <v>448</v>
      </c>
    </row>
    <row r="54" spans="1:8" ht="18.75">
      <c r="A54" s="5"/>
      <c r="B54" s="2"/>
      <c r="C54" s="2" t="s">
        <v>451</v>
      </c>
      <c r="D54" s="5" t="s">
        <v>430</v>
      </c>
      <c r="E54" s="17">
        <v>28965</v>
      </c>
      <c r="F54" s="20">
        <v>40299</v>
      </c>
      <c r="G54" s="5" t="s">
        <v>440</v>
      </c>
      <c r="H54" s="19" t="s">
        <v>448</v>
      </c>
    </row>
    <row r="55" spans="1:8" ht="19.5">
      <c r="A55" s="5"/>
      <c r="B55" s="2"/>
      <c r="C55" s="2" t="s">
        <v>420</v>
      </c>
      <c r="D55" s="5" t="s">
        <v>431</v>
      </c>
      <c r="E55" s="17">
        <v>25627</v>
      </c>
      <c r="F55" s="20">
        <v>38443</v>
      </c>
      <c r="G55" s="19" t="s">
        <v>442</v>
      </c>
      <c r="H55" s="19" t="s">
        <v>448</v>
      </c>
    </row>
    <row r="56" spans="1:8" ht="18.75">
      <c r="A56" s="5"/>
      <c r="B56" s="2"/>
      <c r="C56" s="2" t="s">
        <v>417</v>
      </c>
      <c r="D56" s="5" t="s">
        <v>428</v>
      </c>
      <c r="E56" s="17">
        <v>24607</v>
      </c>
      <c r="F56" s="20">
        <v>39142</v>
      </c>
      <c r="G56" s="5" t="s">
        <v>440</v>
      </c>
      <c r="H56" s="19" t="s">
        <v>448</v>
      </c>
    </row>
    <row r="57" spans="1:8" ht="18.75">
      <c r="A57" s="5"/>
      <c r="B57" s="2"/>
      <c r="C57" s="2" t="s">
        <v>418</v>
      </c>
      <c r="D57" s="5" t="s">
        <v>428</v>
      </c>
      <c r="E57" s="17">
        <v>24215</v>
      </c>
      <c r="F57" s="20">
        <v>40330</v>
      </c>
      <c r="G57" s="5" t="s">
        <v>440</v>
      </c>
      <c r="H57" s="19" t="s">
        <v>448</v>
      </c>
    </row>
    <row r="58" spans="1:8" ht="18.75">
      <c r="A58" s="5"/>
      <c r="B58" s="2"/>
      <c r="C58" s="2" t="s">
        <v>419</v>
      </c>
      <c r="D58" s="5" t="s">
        <v>432</v>
      </c>
      <c r="E58" s="17">
        <v>28625</v>
      </c>
      <c r="F58" s="20">
        <v>34973</v>
      </c>
      <c r="G58" s="5" t="s">
        <v>440</v>
      </c>
      <c r="H58" s="19" t="s">
        <v>448</v>
      </c>
    </row>
    <row r="59" spans="1:8" s="41" customFormat="1" ht="37.5" customHeight="1">
      <c r="A59" s="39">
        <v>2</v>
      </c>
      <c r="B59" s="7" t="s">
        <v>492</v>
      </c>
      <c r="C59" s="42" t="s">
        <v>522</v>
      </c>
      <c r="D59" s="39" t="s">
        <v>523</v>
      </c>
      <c r="E59" s="65">
        <v>19941</v>
      </c>
      <c r="F59" s="40" t="s">
        <v>448</v>
      </c>
      <c r="G59" s="40" t="s">
        <v>558</v>
      </c>
      <c r="H59" s="40" t="s">
        <v>443</v>
      </c>
    </row>
    <row r="60" spans="1:8" ht="18.75">
      <c r="A60" s="5"/>
      <c r="B60" s="2"/>
      <c r="C60" s="2" t="s">
        <v>524</v>
      </c>
      <c r="D60" s="5" t="s">
        <v>552</v>
      </c>
      <c r="E60" s="17">
        <v>25280</v>
      </c>
      <c r="F60" s="19" t="s">
        <v>448</v>
      </c>
      <c r="G60" s="19" t="s">
        <v>434</v>
      </c>
      <c r="H60" s="19" t="s">
        <v>448</v>
      </c>
    </row>
    <row r="61" spans="1:8" ht="18.75">
      <c r="A61" s="5"/>
      <c r="B61" s="2"/>
      <c r="C61" s="2" t="s">
        <v>525</v>
      </c>
      <c r="D61" s="5" t="s">
        <v>552</v>
      </c>
      <c r="E61" s="17">
        <v>31472</v>
      </c>
      <c r="F61" s="19" t="s">
        <v>448</v>
      </c>
      <c r="G61" s="19" t="s">
        <v>434</v>
      </c>
      <c r="H61" s="19" t="s">
        <v>448</v>
      </c>
    </row>
    <row r="62" spans="1:8" ht="18.75">
      <c r="A62" s="5"/>
      <c r="B62" s="2"/>
      <c r="C62" s="2" t="s">
        <v>526</v>
      </c>
      <c r="D62" s="5" t="s">
        <v>552</v>
      </c>
      <c r="E62" s="17">
        <v>28980</v>
      </c>
      <c r="F62" s="19" t="s">
        <v>448</v>
      </c>
      <c r="G62" s="19" t="s">
        <v>434</v>
      </c>
      <c r="H62" s="19" t="s">
        <v>448</v>
      </c>
    </row>
    <row r="63" spans="1:8" ht="18.75">
      <c r="A63" s="5"/>
      <c r="B63" s="2"/>
      <c r="C63" s="2" t="s">
        <v>527</v>
      </c>
      <c r="D63" s="5" t="s">
        <v>552</v>
      </c>
      <c r="E63" s="17">
        <v>30298</v>
      </c>
      <c r="F63" s="19" t="s">
        <v>448</v>
      </c>
      <c r="G63" s="19" t="s">
        <v>433</v>
      </c>
      <c r="H63" s="19" t="s">
        <v>560</v>
      </c>
    </row>
    <row r="64" spans="1:8" ht="18.75">
      <c r="A64" s="5"/>
      <c r="B64" s="2"/>
      <c r="C64" s="2" t="s">
        <v>528</v>
      </c>
      <c r="D64" s="5" t="s">
        <v>552</v>
      </c>
      <c r="E64" s="17">
        <v>30570</v>
      </c>
      <c r="F64" s="19" t="s">
        <v>448</v>
      </c>
      <c r="G64" s="19" t="s">
        <v>435</v>
      </c>
      <c r="H64" s="19" t="s">
        <v>448</v>
      </c>
    </row>
    <row r="65" spans="1:8" ht="18.75">
      <c r="A65" s="5"/>
      <c r="B65" s="2"/>
      <c r="C65" s="2" t="s">
        <v>529</v>
      </c>
      <c r="D65" s="5" t="s">
        <v>552</v>
      </c>
      <c r="E65" s="17">
        <v>29883</v>
      </c>
      <c r="F65" s="19" t="s">
        <v>448</v>
      </c>
      <c r="G65" s="19" t="s">
        <v>433</v>
      </c>
      <c r="H65" s="19" t="s">
        <v>443</v>
      </c>
    </row>
    <row r="66" spans="1:8" ht="18.75">
      <c r="A66" s="5"/>
      <c r="B66" s="2"/>
      <c r="C66" s="2" t="s">
        <v>530</v>
      </c>
      <c r="D66" s="5" t="s">
        <v>552</v>
      </c>
      <c r="E66" s="17">
        <v>18690</v>
      </c>
      <c r="F66" s="19" t="s">
        <v>448</v>
      </c>
      <c r="G66" s="19" t="s">
        <v>559</v>
      </c>
      <c r="H66" s="19" t="s">
        <v>448</v>
      </c>
    </row>
    <row r="67" spans="1:8" ht="18.75">
      <c r="A67" s="5"/>
      <c r="B67" s="2"/>
      <c r="C67" s="2" t="s">
        <v>531</v>
      </c>
      <c r="D67" s="5" t="s">
        <v>553</v>
      </c>
      <c r="E67" s="17">
        <v>26269</v>
      </c>
      <c r="F67" s="19" t="s">
        <v>448</v>
      </c>
      <c r="G67" s="19" t="s">
        <v>435</v>
      </c>
      <c r="H67" s="19" t="s">
        <v>561</v>
      </c>
    </row>
    <row r="68" spans="1:8" ht="18.75">
      <c r="A68" s="5"/>
      <c r="B68" s="2"/>
      <c r="C68" s="2" t="s">
        <v>545</v>
      </c>
      <c r="D68" s="5" t="s">
        <v>553</v>
      </c>
      <c r="E68" s="17">
        <v>25522</v>
      </c>
      <c r="F68" s="19" t="s">
        <v>448</v>
      </c>
      <c r="G68" s="19" t="s">
        <v>435</v>
      </c>
      <c r="H68" s="19" t="s">
        <v>443</v>
      </c>
    </row>
    <row r="69" spans="1:8" ht="18.75">
      <c r="A69" s="5"/>
      <c r="B69" s="2"/>
      <c r="C69" s="2" t="s">
        <v>546</v>
      </c>
      <c r="D69" s="5" t="s">
        <v>553</v>
      </c>
      <c r="E69" s="17">
        <v>30667</v>
      </c>
      <c r="F69" s="19" t="s">
        <v>448</v>
      </c>
      <c r="G69" s="19" t="s">
        <v>434</v>
      </c>
      <c r="H69" s="19" t="s">
        <v>448</v>
      </c>
    </row>
    <row r="70" spans="1:8" ht="18.75">
      <c r="A70" s="5"/>
      <c r="B70" s="2"/>
      <c r="C70" s="2" t="s">
        <v>532</v>
      </c>
      <c r="D70" s="5" t="s">
        <v>553</v>
      </c>
      <c r="E70" s="17">
        <v>24596</v>
      </c>
      <c r="F70" s="19" t="s">
        <v>448</v>
      </c>
      <c r="G70" s="19" t="s">
        <v>435</v>
      </c>
      <c r="H70" s="19" t="s">
        <v>443</v>
      </c>
    </row>
    <row r="71" spans="1:8" ht="18.75">
      <c r="A71" s="5"/>
      <c r="B71" s="2"/>
      <c r="C71" s="2" t="s">
        <v>533</v>
      </c>
      <c r="D71" s="5" t="s">
        <v>553</v>
      </c>
      <c r="E71" s="17">
        <v>18774</v>
      </c>
      <c r="F71" s="19" t="s">
        <v>448</v>
      </c>
      <c r="G71" s="19" t="s">
        <v>435</v>
      </c>
      <c r="H71" s="19" t="s">
        <v>448</v>
      </c>
    </row>
    <row r="72" spans="1:8" ht="18.75">
      <c r="A72" s="5"/>
      <c r="B72" s="2"/>
      <c r="C72" s="2" t="s">
        <v>534</v>
      </c>
      <c r="D72" s="5" t="s">
        <v>553</v>
      </c>
      <c r="E72" s="17">
        <v>23828</v>
      </c>
      <c r="F72" s="19" t="s">
        <v>448</v>
      </c>
      <c r="G72" s="19" t="s">
        <v>435</v>
      </c>
      <c r="H72" s="19" t="s">
        <v>443</v>
      </c>
    </row>
    <row r="73" spans="1:8" ht="18.75">
      <c r="A73" s="5"/>
      <c r="B73" s="2"/>
      <c r="C73" s="2" t="s">
        <v>535</v>
      </c>
      <c r="D73" s="5" t="s">
        <v>553</v>
      </c>
      <c r="E73" s="17">
        <v>23784</v>
      </c>
      <c r="F73" s="19" t="s">
        <v>448</v>
      </c>
      <c r="G73" s="19" t="s">
        <v>435</v>
      </c>
      <c r="H73" s="19" t="s">
        <v>448</v>
      </c>
    </row>
    <row r="74" spans="1:8" ht="18.75">
      <c r="A74" s="5"/>
      <c r="B74" s="2"/>
      <c r="C74" s="2" t="s">
        <v>536</v>
      </c>
      <c r="D74" s="5" t="s">
        <v>553</v>
      </c>
      <c r="E74" s="17">
        <v>26799</v>
      </c>
      <c r="F74" s="19" t="s">
        <v>448</v>
      </c>
      <c r="G74" s="19" t="s">
        <v>435</v>
      </c>
      <c r="H74" s="19" t="s">
        <v>448</v>
      </c>
    </row>
    <row r="75" spans="1:8" ht="18.75">
      <c r="A75" s="5"/>
      <c r="B75" s="2"/>
      <c r="C75" s="2" t="s">
        <v>537</v>
      </c>
      <c r="D75" s="5" t="s">
        <v>553</v>
      </c>
      <c r="E75" s="17">
        <v>26819</v>
      </c>
      <c r="F75" s="19" t="s">
        <v>448</v>
      </c>
      <c r="G75" s="19" t="s">
        <v>435</v>
      </c>
      <c r="H75" s="19" t="s">
        <v>448</v>
      </c>
    </row>
    <row r="76" spans="1:8" ht="18.75">
      <c r="A76" s="5"/>
      <c r="B76" s="2"/>
      <c r="C76" s="2" t="s">
        <v>538</v>
      </c>
      <c r="D76" s="5" t="s">
        <v>554</v>
      </c>
      <c r="E76" s="17">
        <v>23512</v>
      </c>
      <c r="F76" s="19" t="s">
        <v>448</v>
      </c>
      <c r="G76" s="19" t="s">
        <v>435</v>
      </c>
      <c r="H76" s="19" t="s">
        <v>448</v>
      </c>
    </row>
    <row r="77" spans="1:8" ht="18.75">
      <c r="A77" s="5"/>
      <c r="B77" s="2"/>
      <c r="C77" s="2" t="s">
        <v>539</v>
      </c>
      <c r="D77" s="5" t="s">
        <v>554</v>
      </c>
      <c r="E77" s="17">
        <v>27988</v>
      </c>
      <c r="F77" s="19" t="s">
        <v>448</v>
      </c>
      <c r="G77" s="19" t="s">
        <v>435</v>
      </c>
      <c r="H77" s="19" t="s">
        <v>448</v>
      </c>
    </row>
    <row r="78" spans="1:8" ht="18.75">
      <c r="A78" s="5"/>
      <c r="B78" s="2"/>
      <c r="C78" s="2" t="s">
        <v>540</v>
      </c>
      <c r="D78" s="5" t="s">
        <v>554</v>
      </c>
      <c r="E78" s="17">
        <v>26756</v>
      </c>
      <c r="F78" s="19" t="s">
        <v>448</v>
      </c>
      <c r="G78" s="19" t="s">
        <v>435</v>
      </c>
      <c r="H78" s="19" t="s">
        <v>445</v>
      </c>
    </row>
    <row r="79" spans="1:8" ht="18.75">
      <c r="A79" s="5"/>
      <c r="B79" s="2"/>
      <c r="C79" s="2" t="s">
        <v>541</v>
      </c>
      <c r="D79" s="5" t="s">
        <v>555</v>
      </c>
      <c r="E79" s="18"/>
      <c r="F79" s="19" t="s">
        <v>448</v>
      </c>
      <c r="G79" s="19" t="s">
        <v>435</v>
      </c>
      <c r="H79" s="19" t="s">
        <v>448</v>
      </c>
    </row>
    <row r="80" spans="1:8" ht="18.75">
      <c r="A80" s="5"/>
      <c r="B80" s="2"/>
      <c r="C80" s="2" t="s">
        <v>542</v>
      </c>
      <c r="D80" s="5" t="s">
        <v>554</v>
      </c>
      <c r="E80" s="17">
        <v>25384</v>
      </c>
      <c r="F80" s="19" t="s">
        <v>448</v>
      </c>
      <c r="G80" s="19" t="s">
        <v>435</v>
      </c>
      <c r="H80" s="19" t="s">
        <v>448</v>
      </c>
    </row>
    <row r="81" spans="1:8" ht="18.75">
      <c r="A81" s="5"/>
      <c r="B81" s="2"/>
      <c r="C81" s="2" t="s">
        <v>543</v>
      </c>
      <c r="D81" s="5" t="s">
        <v>556</v>
      </c>
      <c r="E81" s="17">
        <v>28387</v>
      </c>
      <c r="F81" s="19" t="s">
        <v>448</v>
      </c>
      <c r="G81" s="19" t="s">
        <v>435</v>
      </c>
      <c r="H81" s="19" t="s">
        <v>448</v>
      </c>
    </row>
    <row r="82" spans="1:8" ht="18.75">
      <c r="A82" s="5"/>
      <c r="B82" s="2"/>
      <c r="C82" s="2" t="s">
        <v>544</v>
      </c>
      <c r="D82" s="5" t="s">
        <v>556</v>
      </c>
      <c r="E82" s="17">
        <v>25609</v>
      </c>
      <c r="F82" s="19" t="s">
        <v>448</v>
      </c>
      <c r="G82" s="19" t="s">
        <v>435</v>
      </c>
      <c r="H82" s="19" t="s">
        <v>562</v>
      </c>
    </row>
    <row r="83" spans="1:8" ht="18.75">
      <c r="A83" s="5"/>
      <c r="B83" s="2"/>
      <c r="C83" s="2" t="s">
        <v>547</v>
      </c>
      <c r="D83" s="5" t="s">
        <v>553</v>
      </c>
      <c r="E83" s="17">
        <v>27941</v>
      </c>
      <c r="F83" s="19" t="s">
        <v>448</v>
      </c>
      <c r="G83" s="19" t="s">
        <v>435</v>
      </c>
      <c r="H83" s="19" t="s">
        <v>443</v>
      </c>
    </row>
    <row r="84" spans="1:8" ht="18.75">
      <c r="A84" s="5"/>
      <c r="B84" s="2"/>
      <c r="C84" s="2" t="s">
        <v>548</v>
      </c>
      <c r="D84" s="5" t="s">
        <v>554</v>
      </c>
      <c r="E84" s="17">
        <v>30654</v>
      </c>
      <c r="F84" s="19" t="s">
        <v>448</v>
      </c>
      <c r="G84" s="19" t="s">
        <v>434</v>
      </c>
      <c r="H84" s="19" t="s">
        <v>443</v>
      </c>
    </row>
    <row r="85" spans="1:8" ht="18.75">
      <c r="A85" s="5"/>
      <c r="B85" s="2"/>
      <c r="C85" s="2" t="s">
        <v>549</v>
      </c>
      <c r="D85" s="5" t="s">
        <v>557</v>
      </c>
      <c r="E85" s="17">
        <v>17560</v>
      </c>
      <c r="F85" s="19" t="s">
        <v>448</v>
      </c>
      <c r="G85" s="19" t="s">
        <v>437</v>
      </c>
      <c r="H85" s="19" t="s">
        <v>448</v>
      </c>
    </row>
    <row r="86" spans="1:8" ht="18.75">
      <c r="A86" s="5"/>
      <c r="B86" s="2"/>
      <c r="C86" s="2" t="s">
        <v>550</v>
      </c>
      <c r="D86" s="5" t="s">
        <v>556</v>
      </c>
      <c r="E86" s="17">
        <v>26181</v>
      </c>
      <c r="F86" s="19" t="s">
        <v>448</v>
      </c>
      <c r="G86" s="19" t="s">
        <v>435</v>
      </c>
      <c r="H86" s="19" t="s">
        <v>562</v>
      </c>
    </row>
    <row r="87" spans="1:8" ht="18.75">
      <c r="A87" s="5"/>
      <c r="B87" s="2"/>
      <c r="C87" s="2" t="s">
        <v>551</v>
      </c>
      <c r="D87" s="5" t="s">
        <v>554</v>
      </c>
      <c r="E87" s="17">
        <v>30452</v>
      </c>
      <c r="F87" s="19" t="s">
        <v>448</v>
      </c>
      <c r="G87" s="19" t="s">
        <v>434</v>
      </c>
      <c r="H87" s="19" t="s">
        <v>443</v>
      </c>
    </row>
    <row r="88" spans="1:8" ht="18.75">
      <c r="A88" s="5"/>
      <c r="B88" s="2"/>
      <c r="C88" s="2" t="s">
        <v>383</v>
      </c>
      <c r="D88" s="5" t="s">
        <v>553</v>
      </c>
      <c r="E88" s="17">
        <v>27963</v>
      </c>
      <c r="F88" s="19" t="s">
        <v>448</v>
      </c>
      <c r="G88" s="19" t="s">
        <v>435</v>
      </c>
      <c r="H88" s="19" t="s">
        <v>448</v>
      </c>
    </row>
    <row r="89" spans="1:8" ht="18.75">
      <c r="A89" s="5">
        <v>3</v>
      </c>
      <c r="B89" s="28" t="s">
        <v>591</v>
      </c>
      <c r="C89" s="2" t="s">
        <v>608</v>
      </c>
      <c r="D89" s="5" t="s">
        <v>523</v>
      </c>
      <c r="E89" s="17">
        <v>19408</v>
      </c>
      <c r="F89" s="17">
        <v>40241</v>
      </c>
      <c r="G89" s="19" t="s">
        <v>435</v>
      </c>
      <c r="H89" s="19" t="s">
        <v>443</v>
      </c>
    </row>
    <row r="90" spans="1:8" ht="18.75">
      <c r="A90" s="5"/>
      <c r="B90" s="28"/>
      <c r="C90" s="2" t="s">
        <v>609</v>
      </c>
      <c r="D90" s="5" t="s">
        <v>552</v>
      </c>
      <c r="E90" s="17">
        <v>27753</v>
      </c>
      <c r="F90" s="17">
        <v>38200</v>
      </c>
      <c r="G90" s="19" t="s">
        <v>439</v>
      </c>
      <c r="H90" s="19" t="s">
        <v>443</v>
      </c>
    </row>
    <row r="91" spans="1:8" ht="18.75">
      <c r="A91" s="5"/>
      <c r="B91" s="28"/>
      <c r="C91" s="2" t="s">
        <v>610</v>
      </c>
      <c r="D91" s="5" t="s">
        <v>552</v>
      </c>
      <c r="E91" s="17">
        <v>22088</v>
      </c>
      <c r="F91" s="17">
        <v>35061</v>
      </c>
      <c r="G91" s="19" t="s">
        <v>435</v>
      </c>
      <c r="H91" s="19" t="s">
        <v>443</v>
      </c>
    </row>
    <row r="92" spans="1:8" ht="18.75">
      <c r="A92" s="5"/>
      <c r="B92" s="28"/>
      <c r="C92" s="2" t="s">
        <v>611</v>
      </c>
      <c r="D92" s="5" t="s">
        <v>552</v>
      </c>
      <c r="E92" s="17">
        <v>28281</v>
      </c>
      <c r="F92" s="17">
        <v>39234</v>
      </c>
      <c r="G92" s="19" t="s">
        <v>434</v>
      </c>
      <c r="H92" s="19" t="s">
        <v>443</v>
      </c>
    </row>
    <row r="93" spans="1:8" ht="18.75">
      <c r="A93" s="5"/>
      <c r="B93" s="28"/>
      <c r="C93" s="2" t="s">
        <v>612</v>
      </c>
      <c r="D93" s="5" t="s">
        <v>552</v>
      </c>
      <c r="E93" s="17">
        <v>30612</v>
      </c>
      <c r="F93" s="17">
        <v>39965</v>
      </c>
      <c r="G93" s="19" t="s">
        <v>434</v>
      </c>
      <c r="H93" s="19" t="s">
        <v>443</v>
      </c>
    </row>
    <row r="94" spans="1:8" ht="18.75">
      <c r="A94" s="5"/>
      <c r="B94" s="28"/>
      <c r="C94" s="2" t="s">
        <v>613</v>
      </c>
      <c r="D94" s="5" t="s">
        <v>552</v>
      </c>
      <c r="E94" s="17">
        <v>29683</v>
      </c>
      <c r="F94" s="17">
        <v>39265</v>
      </c>
      <c r="G94" s="19" t="s">
        <v>435</v>
      </c>
      <c r="H94" s="19" t="s">
        <v>443</v>
      </c>
    </row>
    <row r="95" spans="1:8" ht="18.75">
      <c r="A95" s="5"/>
      <c r="B95" s="28"/>
      <c r="C95" s="2" t="s">
        <v>614</v>
      </c>
      <c r="D95" s="5" t="s">
        <v>552</v>
      </c>
      <c r="E95" s="17">
        <v>28143</v>
      </c>
      <c r="F95" s="17">
        <v>40399</v>
      </c>
      <c r="G95" s="19" t="s">
        <v>435</v>
      </c>
      <c r="H95" s="19" t="s">
        <v>443</v>
      </c>
    </row>
    <row r="96" spans="1:8" ht="18.75">
      <c r="A96" s="5"/>
      <c r="B96" s="28"/>
      <c r="C96" s="2" t="s">
        <v>615</v>
      </c>
      <c r="D96" s="5" t="s">
        <v>553</v>
      </c>
      <c r="E96" s="17">
        <v>20169</v>
      </c>
      <c r="F96" s="17">
        <v>33752</v>
      </c>
      <c r="G96" s="19" t="s">
        <v>434</v>
      </c>
      <c r="H96" s="19" t="s">
        <v>443</v>
      </c>
    </row>
    <row r="97" spans="1:8" ht="18.75">
      <c r="A97" s="5"/>
      <c r="B97" s="28"/>
      <c r="C97" s="2" t="s">
        <v>616</v>
      </c>
      <c r="D97" s="5" t="s">
        <v>553</v>
      </c>
      <c r="E97" s="17">
        <v>30352</v>
      </c>
      <c r="F97" s="17">
        <v>39965</v>
      </c>
      <c r="G97" s="19" t="s">
        <v>434</v>
      </c>
      <c r="H97" s="19" t="s">
        <v>443</v>
      </c>
    </row>
    <row r="98" spans="1:8" ht="18.75">
      <c r="A98" s="5"/>
      <c r="B98" s="28"/>
      <c r="C98" s="2" t="s">
        <v>617</v>
      </c>
      <c r="D98" s="5" t="s">
        <v>553</v>
      </c>
      <c r="E98" s="17">
        <v>31244</v>
      </c>
      <c r="F98" s="17">
        <v>39965</v>
      </c>
      <c r="G98" s="19" t="s">
        <v>439</v>
      </c>
      <c r="H98" s="19" t="s">
        <v>443</v>
      </c>
    </row>
    <row r="99" spans="1:8" ht="18.75">
      <c r="A99" s="5"/>
      <c r="B99" s="28"/>
      <c r="C99" s="2" t="s">
        <v>618</v>
      </c>
      <c r="D99" s="5" t="s">
        <v>553</v>
      </c>
      <c r="E99" s="17">
        <v>28288</v>
      </c>
      <c r="F99" s="17">
        <v>39235</v>
      </c>
      <c r="G99" s="19" t="s">
        <v>439</v>
      </c>
      <c r="H99" s="19" t="s">
        <v>445</v>
      </c>
    </row>
    <row r="100" spans="1:8" ht="18.75">
      <c r="A100" s="5"/>
      <c r="B100" s="28"/>
      <c r="C100" s="2" t="s">
        <v>619</v>
      </c>
      <c r="D100" s="5" t="s">
        <v>554</v>
      </c>
      <c r="E100" s="17">
        <v>28147</v>
      </c>
      <c r="F100" s="17">
        <v>39601</v>
      </c>
      <c r="G100" s="19" t="s">
        <v>435</v>
      </c>
      <c r="H100" s="19" t="s">
        <v>443</v>
      </c>
    </row>
    <row r="101" spans="1:8" ht="18.75">
      <c r="A101" s="5"/>
      <c r="B101" s="28"/>
      <c r="C101" s="2" t="s">
        <v>620</v>
      </c>
      <c r="D101" s="5" t="s">
        <v>554</v>
      </c>
      <c r="E101" s="17">
        <v>25886</v>
      </c>
      <c r="F101" s="17">
        <v>38259</v>
      </c>
      <c r="G101" s="19" t="s">
        <v>433</v>
      </c>
      <c r="H101" s="19" t="s">
        <v>443</v>
      </c>
    </row>
    <row r="102" spans="1:8" ht="18.75">
      <c r="A102" s="5"/>
      <c r="B102" s="28"/>
      <c r="C102" s="2" t="s">
        <v>621</v>
      </c>
      <c r="D102" s="5" t="s">
        <v>554</v>
      </c>
      <c r="E102" s="17">
        <v>29576</v>
      </c>
      <c r="F102" s="17">
        <v>40392</v>
      </c>
      <c r="G102" s="19" t="s">
        <v>435</v>
      </c>
      <c r="H102" s="19" t="s">
        <v>443</v>
      </c>
    </row>
    <row r="103" spans="1:8" ht="18.75">
      <c r="A103" s="5"/>
      <c r="B103" s="28"/>
      <c r="C103" s="2" t="s">
        <v>622</v>
      </c>
      <c r="D103" s="5" t="s">
        <v>554</v>
      </c>
      <c r="E103" s="17">
        <v>28416</v>
      </c>
      <c r="F103" s="17">
        <v>39569</v>
      </c>
      <c r="G103" s="19" t="s">
        <v>435</v>
      </c>
      <c r="H103" s="19" t="s">
        <v>443</v>
      </c>
    </row>
    <row r="104" spans="1:8" ht="18.75">
      <c r="A104" s="5"/>
      <c r="B104" s="28"/>
      <c r="C104" s="2" t="s">
        <v>623</v>
      </c>
      <c r="D104" s="5" t="s">
        <v>554</v>
      </c>
      <c r="E104" s="17">
        <v>30535</v>
      </c>
      <c r="F104" s="17">
        <v>40392</v>
      </c>
      <c r="G104" s="19" t="s">
        <v>435</v>
      </c>
      <c r="H104" s="19" t="s">
        <v>443</v>
      </c>
    </row>
    <row r="105" spans="1:8" ht="18.75">
      <c r="A105" s="5"/>
      <c r="B105" s="28"/>
      <c r="C105" s="2" t="s">
        <v>624</v>
      </c>
      <c r="D105" s="5" t="s">
        <v>632</v>
      </c>
      <c r="E105" s="17">
        <v>28301</v>
      </c>
      <c r="F105" s="17">
        <v>40360</v>
      </c>
      <c r="G105" s="19" t="s">
        <v>437</v>
      </c>
      <c r="H105" s="19" t="s">
        <v>637</v>
      </c>
    </row>
    <row r="106" spans="1:8" ht="18.75">
      <c r="A106" s="5"/>
      <c r="B106" s="28"/>
      <c r="C106" s="2" t="s">
        <v>625</v>
      </c>
      <c r="D106" s="5" t="s">
        <v>633</v>
      </c>
      <c r="E106" s="17">
        <v>26766</v>
      </c>
      <c r="F106" s="17">
        <v>35492</v>
      </c>
      <c r="G106" s="19" t="s">
        <v>437</v>
      </c>
      <c r="H106" s="19" t="s">
        <v>448</v>
      </c>
    </row>
    <row r="107" spans="1:8" ht="18.75">
      <c r="A107" s="5"/>
      <c r="B107" s="28"/>
      <c r="C107" s="2" t="s">
        <v>626</v>
      </c>
      <c r="D107" s="5" t="s">
        <v>633</v>
      </c>
      <c r="E107" s="17">
        <v>23933</v>
      </c>
      <c r="F107" s="17">
        <v>39965</v>
      </c>
      <c r="G107" s="19" t="s">
        <v>437</v>
      </c>
      <c r="H107" s="19" t="s">
        <v>448</v>
      </c>
    </row>
    <row r="108" spans="1:8" ht="18.75">
      <c r="A108" s="5"/>
      <c r="B108" s="28"/>
      <c r="C108" s="2" t="s">
        <v>627</v>
      </c>
      <c r="D108" s="5" t="s">
        <v>429</v>
      </c>
      <c r="E108" s="17">
        <v>26115</v>
      </c>
      <c r="F108" s="17">
        <v>36076</v>
      </c>
      <c r="G108" s="19" t="s">
        <v>437</v>
      </c>
      <c r="H108" s="19" t="s">
        <v>448</v>
      </c>
    </row>
    <row r="109" spans="1:8" ht="19.5">
      <c r="A109" s="5"/>
      <c r="B109" s="28"/>
      <c r="C109" s="2" t="s">
        <v>628</v>
      </c>
      <c r="D109" s="5" t="s">
        <v>634</v>
      </c>
      <c r="E109" s="17">
        <v>26218</v>
      </c>
      <c r="F109" s="17">
        <v>33784</v>
      </c>
      <c r="G109" s="19" t="s">
        <v>442</v>
      </c>
      <c r="H109" s="19" t="s">
        <v>448</v>
      </c>
    </row>
    <row r="110" spans="1:8" ht="19.5">
      <c r="A110" s="5"/>
      <c r="B110" s="28"/>
      <c r="C110" s="2" t="s">
        <v>629</v>
      </c>
      <c r="D110" s="5" t="s">
        <v>635</v>
      </c>
      <c r="E110" s="17">
        <v>26300</v>
      </c>
      <c r="F110" s="17">
        <v>33844</v>
      </c>
      <c r="G110" s="19" t="s">
        <v>442</v>
      </c>
      <c r="H110" s="19" t="s">
        <v>448</v>
      </c>
    </row>
    <row r="111" spans="1:8" ht="19.5">
      <c r="A111" s="5"/>
      <c r="B111" s="28"/>
      <c r="C111" s="2" t="s">
        <v>630</v>
      </c>
      <c r="D111" s="5" t="s">
        <v>634</v>
      </c>
      <c r="E111" s="17">
        <v>25136</v>
      </c>
      <c r="F111" s="17">
        <v>37127</v>
      </c>
      <c r="G111" s="19" t="s">
        <v>442</v>
      </c>
      <c r="H111" s="19" t="s">
        <v>448</v>
      </c>
    </row>
    <row r="112" spans="1:8" ht="18.75">
      <c r="A112" s="5"/>
      <c r="B112" s="28"/>
      <c r="C112" s="2" t="s">
        <v>631</v>
      </c>
      <c r="D112" s="5" t="s">
        <v>636</v>
      </c>
      <c r="E112" s="17">
        <v>19020</v>
      </c>
      <c r="F112" s="17">
        <v>33371</v>
      </c>
      <c r="G112" s="19" t="s">
        <v>448</v>
      </c>
      <c r="H112" s="19" t="s">
        <v>448</v>
      </c>
    </row>
    <row r="113" spans="1:8" s="41" customFormat="1" ht="37.5">
      <c r="A113" s="39">
        <v>4</v>
      </c>
      <c r="B113" s="7" t="s">
        <v>653</v>
      </c>
      <c r="C113" s="42" t="s">
        <v>661</v>
      </c>
      <c r="D113" s="39" t="s">
        <v>523</v>
      </c>
      <c r="E113" s="65">
        <v>26818</v>
      </c>
      <c r="F113" s="65">
        <v>39762</v>
      </c>
      <c r="G113" s="40" t="s">
        <v>819</v>
      </c>
      <c r="H113" s="40"/>
    </row>
    <row r="114" spans="1:8" ht="18.75">
      <c r="A114" s="5"/>
      <c r="B114" s="28"/>
      <c r="C114" s="2" t="s">
        <v>662</v>
      </c>
      <c r="D114" s="5" t="s">
        <v>786</v>
      </c>
      <c r="E114" s="17">
        <v>25885</v>
      </c>
      <c r="F114" s="17">
        <v>39608</v>
      </c>
      <c r="G114" s="19" t="s">
        <v>820</v>
      </c>
      <c r="H114" s="19"/>
    </row>
    <row r="115" spans="1:8" ht="18.75">
      <c r="A115" s="5"/>
      <c r="B115" s="28"/>
      <c r="C115" s="2" t="s">
        <v>663</v>
      </c>
      <c r="D115" s="5" t="s">
        <v>786</v>
      </c>
      <c r="E115" s="17">
        <v>26881</v>
      </c>
      <c r="F115" s="17">
        <v>40406</v>
      </c>
      <c r="G115" s="19" t="s">
        <v>821</v>
      </c>
      <c r="H115" s="19"/>
    </row>
    <row r="116" spans="1:8" ht="18.75">
      <c r="A116" s="5"/>
      <c r="B116" s="28"/>
      <c r="C116" s="2" t="s">
        <v>664</v>
      </c>
      <c r="D116" s="5" t="s">
        <v>787</v>
      </c>
      <c r="E116" s="17">
        <v>20219</v>
      </c>
      <c r="F116" s="17">
        <v>31975</v>
      </c>
      <c r="G116" s="19" t="s">
        <v>822</v>
      </c>
      <c r="H116" s="19"/>
    </row>
    <row r="117" spans="1:8" ht="18.75">
      <c r="A117" s="5"/>
      <c r="B117" s="28"/>
      <c r="C117" s="2" t="s">
        <v>665</v>
      </c>
      <c r="D117" s="5" t="s">
        <v>787</v>
      </c>
      <c r="E117" s="17">
        <v>24355</v>
      </c>
      <c r="F117" s="17">
        <v>32661</v>
      </c>
      <c r="G117" s="19" t="s">
        <v>820</v>
      </c>
      <c r="H117" s="19"/>
    </row>
    <row r="118" spans="1:8" ht="18.75">
      <c r="A118" s="5"/>
      <c r="B118" s="28"/>
      <c r="C118" s="2" t="s">
        <v>666</v>
      </c>
      <c r="D118" s="5" t="s">
        <v>787</v>
      </c>
      <c r="E118" s="17">
        <v>23903</v>
      </c>
      <c r="F118" s="17">
        <v>34121</v>
      </c>
      <c r="G118" s="19" t="s">
        <v>822</v>
      </c>
      <c r="H118" s="19"/>
    </row>
    <row r="119" spans="1:8" ht="18.75">
      <c r="A119" s="5"/>
      <c r="B119" s="28"/>
      <c r="C119" s="2" t="s">
        <v>667</v>
      </c>
      <c r="D119" s="5" t="s">
        <v>787</v>
      </c>
      <c r="E119" s="17">
        <v>23312</v>
      </c>
      <c r="F119" s="17">
        <v>35135</v>
      </c>
      <c r="G119" s="19" t="s">
        <v>822</v>
      </c>
      <c r="H119" s="19"/>
    </row>
    <row r="120" spans="1:8" ht="18.75">
      <c r="A120" s="5"/>
      <c r="B120" s="28"/>
      <c r="C120" s="2" t="s">
        <v>668</v>
      </c>
      <c r="D120" s="5" t="s">
        <v>787</v>
      </c>
      <c r="E120" s="17">
        <v>25582</v>
      </c>
      <c r="F120" s="17">
        <v>35278</v>
      </c>
      <c r="G120" s="19" t="s">
        <v>820</v>
      </c>
      <c r="H120" s="19"/>
    </row>
    <row r="121" spans="1:8" ht="18.75">
      <c r="A121" s="5"/>
      <c r="B121" s="28"/>
      <c r="C121" s="2" t="s">
        <v>669</v>
      </c>
      <c r="D121" s="5" t="s">
        <v>787</v>
      </c>
      <c r="E121" s="17">
        <v>26896</v>
      </c>
      <c r="F121" s="17">
        <v>37449</v>
      </c>
      <c r="G121" s="19" t="s">
        <v>820</v>
      </c>
      <c r="H121" s="19"/>
    </row>
    <row r="122" spans="1:8" ht="18.75">
      <c r="A122" s="5"/>
      <c r="B122" s="28"/>
      <c r="C122" s="2" t="s">
        <v>670</v>
      </c>
      <c r="D122" s="5" t="s">
        <v>787</v>
      </c>
      <c r="E122" s="17">
        <v>25687</v>
      </c>
      <c r="F122" s="17">
        <v>38250</v>
      </c>
      <c r="G122" s="19" t="s">
        <v>822</v>
      </c>
      <c r="H122" s="19"/>
    </row>
    <row r="123" spans="1:8" ht="18.75">
      <c r="A123" s="5"/>
      <c r="B123" s="28"/>
      <c r="C123" s="2" t="s">
        <v>671</v>
      </c>
      <c r="D123" s="5" t="s">
        <v>787</v>
      </c>
      <c r="E123" s="17">
        <v>22464</v>
      </c>
      <c r="F123" s="17">
        <v>39377</v>
      </c>
      <c r="G123" s="19" t="s">
        <v>820</v>
      </c>
      <c r="H123" s="19"/>
    </row>
    <row r="124" spans="1:8" ht="18.75">
      <c r="A124" s="5"/>
      <c r="B124" s="28"/>
      <c r="C124" s="2" t="s">
        <v>672</v>
      </c>
      <c r="D124" s="5" t="s">
        <v>787</v>
      </c>
      <c r="E124" s="17">
        <v>29564</v>
      </c>
      <c r="F124" s="17">
        <v>39428</v>
      </c>
      <c r="G124" s="19" t="s">
        <v>820</v>
      </c>
      <c r="H124" s="19"/>
    </row>
    <row r="125" spans="1:8" ht="18.75">
      <c r="A125" s="5"/>
      <c r="B125" s="28"/>
      <c r="C125" s="2" t="s">
        <v>673</v>
      </c>
      <c r="D125" s="5" t="s">
        <v>787</v>
      </c>
      <c r="E125" s="17">
        <v>29088</v>
      </c>
      <c r="F125" s="17">
        <v>39484</v>
      </c>
      <c r="G125" s="19" t="s">
        <v>434</v>
      </c>
      <c r="H125" s="19"/>
    </row>
    <row r="126" spans="1:8" ht="18.75">
      <c r="A126" s="5"/>
      <c r="B126" s="28"/>
      <c r="C126" s="2" t="s">
        <v>674</v>
      </c>
      <c r="D126" s="5" t="s">
        <v>787</v>
      </c>
      <c r="E126" s="17">
        <v>25642</v>
      </c>
      <c r="F126" s="17">
        <v>39588</v>
      </c>
      <c r="G126" s="47" t="s">
        <v>823</v>
      </c>
      <c r="H126" s="19"/>
    </row>
    <row r="127" spans="1:8" ht="18.75">
      <c r="A127" s="5"/>
      <c r="B127" s="28"/>
      <c r="C127" s="2" t="s">
        <v>675</v>
      </c>
      <c r="D127" s="5" t="s">
        <v>787</v>
      </c>
      <c r="E127" s="17">
        <v>27033</v>
      </c>
      <c r="F127" s="17">
        <v>39641</v>
      </c>
      <c r="G127" s="19" t="s">
        <v>822</v>
      </c>
      <c r="H127" s="19"/>
    </row>
    <row r="128" spans="1:8" ht="18.75">
      <c r="A128" s="5"/>
      <c r="B128" s="28"/>
      <c r="C128" s="2" t="s">
        <v>676</v>
      </c>
      <c r="D128" s="5" t="s">
        <v>787</v>
      </c>
      <c r="E128" s="17">
        <v>28777</v>
      </c>
      <c r="F128" s="17">
        <v>39646</v>
      </c>
      <c r="G128" s="19" t="s">
        <v>820</v>
      </c>
      <c r="H128" s="19"/>
    </row>
    <row r="129" spans="1:8" ht="18.75">
      <c r="A129" s="5"/>
      <c r="B129" s="28"/>
      <c r="C129" s="2" t="s">
        <v>677</v>
      </c>
      <c r="D129" s="5" t="s">
        <v>787</v>
      </c>
      <c r="E129" s="17">
        <v>29751</v>
      </c>
      <c r="F129" s="17">
        <v>39727</v>
      </c>
      <c r="G129" s="19" t="s">
        <v>822</v>
      </c>
      <c r="H129" s="19"/>
    </row>
    <row r="130" spans="1:8" ht="18.75">
      <c r="A130" s="5"/>
      <c r="B130" s="28"/>
      <c r="C130" s="2" t="s">
        <v>678</v>
      </c>
      <c r="D130" s="5" t="s">
        <v>787</v>
      </c>
      <c r="E130" s="17">
        <v>29966</v>
      </c>
      <c r="F130" s="17">
        <v>39753</v>
      </c>
      <c r="G130" s="19" t="s">
        <v>822</v>
      </c>
      <c r="H130" s="19"/>
    </row>
    <row r="131" spans="1:8" ht="18.75">
      <c r="A131" s="5"/>
      <c r="B131" s="28"/>
      <c r="C131" s="2" t="s">
        <v>679</v>
      </c>
      <c r="D131" s="5" t="s">
        <v>787</v>
      </c>
      <c r="E131" s="17">
        <v>29935</v>
      </c>
      <c r="F131" s="17">
        <v>39769</v>
      </c>
      <c r="G131" s="19" t="s">
        <v>821</v>
      </c>
      <c r="H131" s="19"/>
    </row>
    <row r="132" spans="1:8" ht="18.75">
      <c r="A132" s="5"/>
      <c r="B132" s="28"/>
      <c r="C132" s="2" t="s">
        <v>680</v>
      </c>
      <c r="D132" s="5" t="s">
        <v>787</v>
      </c>
      <c r="E132" s="17">
        <v>24255</v>
      </c>
      <c r="F132" s="17">
        <v>40070</v>
      </c>
      <c r="G132" s="19" t="s">
        <v>820</v>
      </c>
      <c r="H132" s="19"/>
    </row>
    <row r="133" spans="1:8" ht="18.75">
      <c r="A133" s="5"/>
      <c r="B133" s="28"/>
      <c r="C133" s="2" t="s">
        <v>681</v>
      </c>
      <c r="D133" s="5" t="s">
        <v>787</v>
      </c>
      <c r="E133" s="17">
        <v>30863</v>
      </c>
      <c r="F133" s="17">
        <v>40161</v>
      </c>
      <c r="G133" s="19" t="s">
        <v>824</v>
      </c>
      <c r="H133" s="19"/>
    </row>
    <row r="134" spans="1:8" ht="18.75">
      <c r="A134" s="5"/>
      <c r="B134" s="28"/>
      <c r="C134" s="2" t="s">
        <v>682</v>
      </c>
      <c r="D134" s="5" t="s">
        <v>787</v>
      </c>
      <c r="E134" s="17">
        <v>31064</v>
      </c>
      <c r="F134" s="17">
        <v>40251</v>
      </c>
      <c r="G134" s="19" t="s">
        <v>820</v>
      </c>
      <c r="H134" s="19"/>
    </row>
    <row r="135" spans="1:8" ht="18.75">
      <c r="A135" s="5"/>
      <c r="B135" s="28"/>
      <c r="C135" s="2" t="s">
        <v>683</v>
      </c>
      <c r="D135" s="5" t="s">
        <v>788</v>
      </c>
      <c r="E135" s="17">
        <v>22161</v>
      </c>
      <c r="F135" s="17">
        <v>31973</v>
      </c>
      <c r="G135" s="19" t="s">
        <v>825</v>
      </c>
      <c r="H135" s="19"/>
    </row>
    <row r="136" spans="1:8" ht="18.75">
      <c r="A136" s="5"/>
      <c r="B136" s="28"/>
      <c r="C136" s="2" t="s">
        <v>684</v>
      </c>
      <c r="D136" s="5" t="s">
        <v>789</v>
      </c>
      <c r="E136" s="17">
        <v>24505</v>
      </c>
      <c r="F136" s="17">
        <v>34554</v>
      </c>
      <c r="G136" s="47" t="s">
        <v>826</v>
      </c>
      <c r="H136" s="19"/>
    </row>
    <row r="137" spans="1:8" ht="18.75">
      <c r="A137" s="5"/>
      <c r="B137" s="28"/>
      <c r="C137" s="2" t="s">
        <v>685</v>
      </c>
      <c r="D137" s="5" t="s">
        <v>555</v>
      </c>
      <c r="E137" s="17">
        <v>23558</v>
      </c>
      <c r="F137" s="17">
        <v>31978</v>
      </c>
      <c r="G137" s="19" t="s">
        <v>437</v>
      </c>
      <c r="H137" s="19"/>
    </row>
    <row r="138" spans="1:8" ht="18.75">
      <c r="A138" s="5"/>
      <c r="B138" s="28"/>
      <c r="C138" s="2" t="s">
        <v>686</v>
      </c>
      <c r="D138" s="5" t="s">
        <v>424</v>
      </c>
      <c r="E138" s="17">
        <v>22682</v>
      </c>
      <c r="F138" s="17">
        <v>32112</v>
      </c>
      <c r="G138" s="19" t="s">
        <v>827</v>
      </c>
      <c r="H138" s="19"/>
    </row>
    <row r="139" spans="1:8" ht="18.75">
      <c r="A139" s="5"/>
      <c r="B139" s="28"/>
      <c r="C139" s="2" t="s">
        <v>687</v>
      </c>
      <c r="D139" s="5" t="s">
        <v>424</v>
      </c>
      <c r="E139" s="17">
        <v>26219</v>
      </c>
      <c r="F139" s="17">
        <v>39569</v>
      </c>
      <c r="G139" s="19" t="s">
        <v>829</v>
      </c>
      <c r="H139" s="19"/>
    </row>
    <row r="140" spans="1:8" ht="18.75">
      <c r="A140" s="5"/>
      <c r="B140" s="28"/>
      <c r="C140" s="2" t="s">
        <v>688</v>
      </c>
      <c r="D140" s="5" t="s">
        <v>424</v>
      </c>
      <c r="E140" s="17">
        <v>29400</v>
      </c>
      <c r="F140" s="17">
        <v>39645</v>
      </c>
      <c r="G140" s="19" t="s">
        <v>828</v>
      </c>
      <c r="H140" s="19"/>
    </row>
    <row r="141" spans="1:8" ht="18.75">
      <c r="A141" s="5"/>
      <c r="B141" s="28"/>
      <c r="C141" s="2" t="s">
        <v>689</v>
      </c>
      <c r="D141" s="5" t="s">
        <v>787</v>
      </c>
      <c r="E141" s="17">
        <v>27997</v>
      </c>
      <c r="F141" s="17">
        <v>40330</v>
      </c>
      <c r="G141" s="19" t="s">
        <v>822</v>
      </c>
      <c r="H141" s="19"/>
    </row>
    <row r="142" spans="1:8" ht="18.75">
      <c r="A142" s="5"/>
      <c r="B142" s="28"/>
      <c r="C142" s="2" t="s">
        <v>690</v>
      </c>
      <c r="D142" s="5" t="s">
        <v>424</v>
      </c>
      <c r="E142" s="17">
        <v>26359</v>
      </c>
      <c r="F142" s="17">
        <v>40336</v>
      </c>
      <c r="G142" s="19" t="s">
        <v>830</v>
      </c>
      <c r="H142" s="19"/>
    </row>
    <row r="143" spans="1:8" ht="18.75">
      <c r="A143" s="5"/>
      <c r="B143" s="28"/>
      <c r="C143" s="2" t="s">
        <v>691</v>
      </c>
      <c r="D143" s="5" t="s">
        <v>787</v>
      </c>
      <c r="E143" s="17">
        <v>30939</v>
      </c>
      <c r="F143" s="17">
        <v>40343</v>
      </c>
      <c r="G143" s="19" t="s">
        <v>820</v>
      </c>
      <c r="H143" s="19"/>
    </row>
    <row r="144" spans="1:8" ht="18.75">
      <c r="A144" s="5"/>
      <c r="B144" s="28"/>
      <c r="C144" s="2" t="s">
        <v>692</v>
      </c>
      <c r="D144" s="5" t="s">
        <v>787</v>
      </c>
      <c r="E144" s="17">
        <v>30666</v>
      </c>
      <c r="F144" s="17">
        <v>40343</v>
      </c>
      <c r="G144" s="19" t="s">
        <v>831</v>
      </c>
      <c r="H144" s="19"/>
    </row>
    <row r="145" spans="1:8" ht="18.75">
      <c r="A145" s="5"/>
      <c r="B145" s="28"/>
      <c r="C145" s="2" t="s">
        <v>693</v>
      </c>
      <c r="D145" s="5" t="s">
        <v>790</v>
      </c>
      <c r="E145" s="17">
        <v>21541</v>
      </c>
      <c r="F145" s="17">
        <v>40345</v>
      </c>
      <c r="G145" s="19" t="s">
        <v>832</v>
      </c>
      <c r="H145" s="19"/>
    </row>
    <row r="146" spans="1:8" ht="18.75">
      <c r="A146" s="5"/>
      <c r="B146" s="28"/>
      <c r="C146" s="2" t="s">
        <v>694</v>
      </c>
      <c r="D146" s="5" t="s">
        <v>787</v>
      </c>
      <c r="E146" s="17">
        <v>26830</v>
      </c>
      <c r="F146" s="17">
        <v>40353</v>
      </c>
      <c r="G146" s="19" t="s">
        <v>822</v>
      </c>
      <c r="H146" s="19"/>
    </row>
    <row r="147" spans="1:8" ht="18.75">
      <c r="A147" s="5"/>
      <c r="B147" s="28"/>
      <c r="C147" s="2" t="s">
        <v>695</v>
      </c>
      <c r="D147" s="5" t="s">
        <v>787</v>
      </c>
      <c r="E147" s="17">
        <v>29075</v>
      </c>
      <c r="F147" s="17">
        <v>40402</v>
      </c>
      <c r="G147" s="19" t="s">
        <v>833</v>
      </c>
      <c r="H147" s="19"/>
    </row>
    <row r="148" spans="1:8" ht="18.75">
      <c r="A148" s="5"/>
      <c r="B148" s="28"/>
      <c r="C148" s="2" t="s">
        <v>696</v>
      </c>
      <c r="D148" s="5" t="s">
        <v>787</v>
      </c>
      <c r="E148" s="17">
        <v>26619</v>
      </c>
      <c r="F148" s="17">
        <v>40410</v>
      </c>
      <c r="G148" s="19" t="s">
        <v>834</v>
      </c>
      <c r="H148" s="19"/>
    </row>
    <row r="149" spans="1:8" ht="18.75">
      <c r="A149" s="5"/>
      <c r="B149" s="28"/>
      <c r="C149" s="2" t="s">
        <v>697</v>
      </c>
      <c r="D149" s="5" t="s">
        <v>787</v>
      </c>
      <c r="E149" s="17">
        <v>28019</v>
      </c>
      <c r="F149" s="17">
        <v>40417</v>
      </c>
      <c r="G149" s="19" t="s">
        <v>831</v>
      </c>
      <c r="H149" s="19"/>
    </row>
    <row r="150" spans="1:8" ht="18.75">
      <c r="A150" s="5"/>
      <c r="B150" s="28"/>
      <c r="C150" s="2" t="s">
        <v>698</v>
      </c>
      <c r="D150" s="5" t="s">
        <v>787</v>
      </c>
      <c r="E150" s="17">
        <v>29319</v>
      </c>
      <c r="F150" s="17">
        <v>40443</v>
      </c>
      <c r="G150" s="19" t="s">
        <v>835</v>
      </c>
      <c r="H150" s="19"/>
    </row>
    <row r="151" spans="1:8" ht="18.75">
      <c r="A151" s="5"/>
      <c r="B151" s="28"/>
      <c r="C151" s="2" t="s">
        <v>699</v>
      </c>
      <c r="D151" s="5" t="s">
        <v>787</v>
      </c>
      <c r="E151" s="17">
        <v>28505</v>
      </c>
      <c r="F151" s="17">
        <v>40497</v>
      </c>
      <c r="G151" s="19" t="s">
        <v>822</v>
      </c>
      <c r="H151" s="19"/>
    </row>
    <row r="152" spans="1:8" ht="18.75">
      <c r="A152" s="5"/>
      <c r="B152" s="28"/>
      <c r="C152" s="2" t="s">
        <v>700</v>
      </c>
      <c r="D152" s="5" t="s">
        <v>791</v>
      </c>
      <c r="E152" s="17">
        <v>25004</v>
      </c>
      <c r="F152" s="17">
        <v>39540</v>
      </c>
      <c r="G152" s="19" t="s">
        <v>439</v>
      </c>
      <c r="H152" s="19"/>
    </row>
    <row r="153" spans="1:8" ht="18.75">
      <c r="A153" s="5"/>
      <c r="B153" s="28"/>
      <c r="C153" s="2" t="s">
        <v>701</v>
      </c>
      <c r="D153" s="5" t="s">
        <v>427</v>
      </c>
      <c r="E153" s="17">
        <v>23264</v>
      </c>
      <c r="F153" s="17">
        <v>31959</v>
      </c>
      <c r="G153" s="19" t="s">
        <v>435</v>
      </c>
      <c r="H153" s="19"/>
    </row>
    <row r="154" spans="1:8" ht="18.75">
      <c r="A154" s="5"/>
      <c r="B154" s="28"/>
      <c r="C154" s="2" t="s">
        <v>702</v>
      </c>
      <c r="D154" s="5" t="s">
        <v>792</v>
      </c>
      <c r="E154" s="17">
        <v>23381</v>
      </c>
      <c r="F154" s="17">
        <v>31959</v>
      </c>
      <c r="G154" s="19" t="s">
        <v>836</v>
      </c>
      <c r="H154" s="19"/>
    </row>
    <row r="155" spans="1:8" ht="18.75">
      <c r="A155" s="5"/>
      <c r="B155" s="28"/>
      <c r="C155" s="2" t="s">
        <v>703</v>
      </c>
      <c r="D155" s="5" t="s">
        <v>793</v>
      </c>
      <c r="E155" s="17">
        <v>20973</v>
      </c>
      <c r="F155" s="17">
        <v>32112</v>
      </c>
      <c r="G155" s="19" t="s">
        <v>559</v>
      </c>
      <c r="H155" s="19"/>
    </row>
    <row r="156" spans="1:8" ht="18.75">
      <c r="A156" s="5"/>
      <c r="B156" s="28"/>
      <c r="C156" s="2" t="s">
        <v>704</v>
      </c>
      <c r="D156" s="5" t="s">
        <v>794</v>
      </c>
      <c r="E156" s="17">
        <v>19858</v>
      </c>
      <c r="F156" s="17">
        <v>31978</v>
      </c>
      <c r="G156" s="19" t="s">
        <v>836</v>
      </c>
      <c r="H156" s="19"/>
    </row>
    <row r="157" spans="1:8" ht="18.75">
      <c r="A157" s="5"/>
      <c r="B157" s="28"/>
      <c r="C157" s="2" t="s">
        <v>705</v>
      </c>
      <c r="D157" s="5" t="s">
        <v>427</v>
      </c>
      <c r="E157" s="17">
        <v>19951</v>
      </c>
      <c r="F157" s="17">
        <v>32189</v>
      </c>
      <c r="G157" s="19" t="s">
        <v>437</v>
      </c>
      <c r="H157" s="19"/>
    </row>
    <row r="158" spans="1:8" ht="18.75">
      <c r="A158" s="5"/>
      <c r="B158" s="28"/>
      <c r="C158" s="2" t="s">
        <v>706</v>
      </c>
      <c r="D158" s="5" t="s">
        <v>795</v>
      </c>
      <c r="E158" s="17">
        <v>26321</v>
      </c>
      <c r="F158" s="17">
        <v>35004</v>
      </c>
      <c r="G158" s="19" t="s">
        <v>439</v>
      </c>
      <c r="H158" s="19"/>
    </row>
    <row r="159" spans="1:8" ht="18.75">
      <c r="A159" s="5"/>
      <c r="B159" s="28"/>
      <c r="C159" s="2" t="s">
        <v>707</v>
      </c>
      <c r="D159" s="5" t="s">
        <v>794</v>
      </c>
      <c r="E159" s="17">
        <v>23558</v>
      </c>
      <c r="F159" s="17">
        <v>31959</v>
      </c>
      <c r="G159" s="19" t="s">
        <v>837</v>
      </c>
      <c r="H159" s="19"/>
    </row>
    <row r="160" spans="1:8" ht="18.75">
      <c r="A160" s="5"/>
      <c r="B160" s="28"/>
      <c r="C160" s="2" t="s">
        <v>708</v>
      </c>
      <c r="D160" s="5" t="s">
        <v>796</v>
      </c>
      <c r="E160" s="17">
        <v>20052</v>
      </c>
      <c r="F160" s="17">
        <v>32234</v>
      </c>
      <c r="G160" s="19" t="s">
        <v>838</v>
      </c>
      <c r="H160" s="19"/>
    </row>
    <row r="161" spans="1:8" ht="18.75">
      <c r="A161" s="5"/>
      <c r="B161" s="28"/>
      <c r="C161" s="2" t="s">
        <v>709</v>
      </c>
      <c r="D161" s="5" t="s">
        <v>794</v>
      </c>
      <c r="E161" s="17">
        <v>23238</v>
      </c>
      <c r="F161" s="17">
        <v>31959</v>
      </c>
      <c r="G161" s="19" t="s">
        <v>836</v>
      </c>
      <c r="H161" s="19"/>
    </row>
    <row r="162" spans="1:8" ht="18.75">
      <c r="A162" s="5"/>
      <c r="B162" s="28"/>
      <c r="C162" s="2" t="s">
        <v>710</v>
      </c>
      <c r="D162" s="5" t="s">
        <v>797</v>
      </c>
      <c r="E162" s="17">
        <v>29978</v>
      </c>
      <c r="F162" s="17">
        <v>38838</v>
      </c>
      <c r="G162" s="19" t="s">
        <v>838</v>
      </c>
      <c r="H162" s="19"/>
    </row>
    <row r="163" spans="1:8" ht="18.75">
      <c r="A163" s="5"/>
      <c r="B163" s="28"/>
      <c r="C163" s="2" t="s">
        <v>712</v>
      </c>
      <c r="D163" s="5" t="s">
        <v>798</v>
      </c>
      <c r="E163" s="17">
        <v>27527</v>
      </c>
      <c r="F163" s="17">
        <v>39745</v>
      </c>
      <c r="G163" s="19" t="s">
        <v>839</v>
      </c>
      <c r="H163" s="19"/>
    </row>
    <row r="164" spans="1:8" ht="18.75">
      <c r="A164" s="5"/>
      <c r="B164" s="28"/>
      <c r="C164" s="2" t="s">
        <v>711</v>
      </c>
      <c r="D164" s="46" t="s">
        <v>799</v>
      </c>
      <c r="E164" s="17">
        <v>29367</v>
      </c>
      <c r="F164" s="17">
        <v>39904</v>
      </c>
      <c r="G164" s="19" t="s">
        <v>839</v>
      </c>
      <c r="H164" s="19"/>
    </row>
    <row r="165" spans="1:8" ht="18.75">
      <c r="A165" s="5"/>
      <c r="B165" s="28"/>
      <c r="C165" s="2" t="s">
        <v>713</v>
      </c>
      <c r="D165" s="5" t="s">
        <v>800</v>
      </c>
      <c r="E165" s="17">
        <v>20460</v>
      </c>
      <c r="F165" s="17">
        <v>32112</v>
      </c>
      <c r="G165" s="19" t="s">
        <v>435</v>
      </c>
      <c r="H165" s="19"/>
    </row>
    <row r="166" spans="1:8" ht="18.75">
      <c r="A166" s="5"/>
      <c r="B166" s="28"/>
      <c r="C166" s="2" t="s">
        <v>714</v>
      </c>
      <c r="D166" s="5" t="s">
        <v>800</v>
      </c>
      <c r="E166" s="17">
        <v>18683</v>
      </c>
      <c r="F166" s="17">
        <v>32316</v>
      </c>
      <c r="G166" s="19" t="s">
        <v>822</v>
      </c>
      <c r="H166" s="19"/>
    </row>
    <row r="167" spans="1:8" ht="18.75">
      <c r="A167" s="5"/>
      <c r="B167" s="28"/>
      <c r="C167" s="2" t="s">
        <v>715</v>
      </c>
      <c r="D167" s="5" t="s">
        <v>800</v>
      </c>
      <c r="E167" s="17">
        <v>26484</v>
      </c>
      <c r="F167" s="17">
        <v>38082</v>
      </c>
      <c r="G167" s="19" t="s">
        <v>437</v>
      </c>
      <c r="H167" s="19"/>
    </row>
    <row r="168" spans="1:8" ht="18.75">
      <c r="A168" s="5"/>
      <c r="B168" s="28"/>
      <c r="C168" s="2" t="s">
        <v>716</v>
      </c>
      <c r="D168" s="5" t="s">
        <v>800</v>
      </c>
      <c r="E168" s="17">
        <v>28345</v>
      </c>
      <c r="F168" s="17">
        <v>39664</v>
      </c>
      <c r="G168" s="19" t="s">
        <v>437</v>
      </c>
      <c r="H168" s="19"/>
    </row>
    <row r="169" spans="1:8" ht="18.75">
      <c r="A169" s="5"/>
      <c r="B169" s="28"/>
      <c r="C169" s="2" t="s">
        <v>717</v>
      </c>
      <c r="D169" s="5" t="s">
        <v>792</v>
      </c>
      <c r="E169" s="17">
        <v>31109</v>
      </c>
      <c r="F169" s="17">
        <v>39797</v>
      </c>
      <c r="G169" s="19" t="s">
        <v>840</v>
      </c>
      <c r="H169" s="19"/>
    </row>
    <row r="170" spans="1:8" ht="18.75">
      <c r="A170" s="5"/>
      <c r="B170" s="28"/>
      <c r="C170" s="2" t="s">
        <v>718</v>
      </c>
      <c r="D170" s="46" t="s">
        <v>801</v>
      </c>
      <c r="E170" s="17">
        <v>24075</v>
      </c>
      <c r="F170" s="17">
        <v>32335</v>
      </c>
      <c r="G170" s="19" t="s">
        <v>836</v>
      </c>
      <c r="H170" s="19"/>
    </row>
    <row r="171" spans="1:8" ht="18.75">
      <c r="A171" s="5"/>
      <c r="B171" s="28"/>
      <c r="C171" s="2" t="s">
        <v>719</v>
      </c>
      <c r="D171" s="5" t="s">
        <v>634</v>
      </c>
      <c r="E171" s="17">
        <v>21149</v>
      </c>
      <c r="F171" s="17">
        <v>31990</v>
      </c>
      <c r="G171" s="19" t="s">
        <v>837</v>
      </c>
      <c r="H171" s="19"/>
    </row>
    <row r="172" spans="1:8" ht="18.75">
      <c r="A172" s="5"/>
      <c r="B172" s="28"/>
      <c r="C172" s="2" t="s">
        <v>720</v>
      </c>
      <c r="D172" s="5" t="s">
        <v>634</v>
      </c>
      <c r="E172" s="17">
        <v>24485</v>
      </c>
      <c r="F172" s="17">
        <v>32650</v>
      </c>
      <c r="G172" s="19" t="s">
        <v>837</v>
      </c>
      <c r="H172" s="19"/>
    </row>
    <row r="173" spans="1:8" ht="18.75">
      <c r="A173" s="5"/>
      <c r="B173" s="28"/>
      <c r="C173" s="2" t="s">
        <v>721</v>
      </c>
      <c r="D173" s="5" t="s">
        <v>634</v>
      </c>
      <c r="E173" s="17">
        <v>21958</v>
      </c>
      <c r="F173" s="17">
        <v>33420</v>
      </c>
      <c r="G173" s="19" t="s">
        <v>836</v>
      </c>
      <c r="H173" s="19"/>
    </row>
    <row r="174" spans="1:8" ht="18.75">
      <c r="A174" s="5"/>
      <c r="B174" s="28"/>
      <c r="C174" s="2" t="s">
        <v>722</v>
      </c>
      <c r="D174" s="5" t="s">
        <v>634</v>
      </c>
      <c r="E174" s="17">
        <v>24941</v>
      </c>
      <c r="F174" s="17">
        <v>31959</v>
      </c>
      <c r="G174" s="19" t="s">
        <v>841</v>
      </c>
      <c r="H174" s="19"/>
    </row>
    <row r="175" spans="1:8" ht="18.75">
      <c r="A175" s="5"/>
      <c r="B175" s="28"/>
      <c r="C175" s="2" t="s">
        <v>723</v>
      </c>
      <c r="D175" s="5" t="s">
        <v>634</v>
      </c>
      <c r="E175" s="17">
        <v>22828</v>
      </c>
      <c r="F175" s="17">
        <v>32021</v>
      </c>
      <c r="G175" s="19" t="s">
        <v>841</v>
      </c>
      <c r="H175" s="19"/>
    </row>
    <row r="176" spans="1:8" ht="18.75">
      <c r="A176" s="5"/>
      <c r="B176" s="28"/>
      <c r="C176" s="2" t="s">
        <v>724</v>
      </c>
      <c r="D176" s="5" t="s">
        <v>802</v>
      </c>
      <c r="E176" s="17">
        <v>23290</v>
      </c>
      <c r="F176" s="17">
        <v>31990</v>
      </c>
      <c r="G176" s="19" t="s">
        <v>836</v>
      </c>
      <c r="H176" s="19"/>
    </row>
    <row r="177" spans="1:8" ht="18.75">
      <c r="A177" s="5"/>
      <c r="B177" s="28"/>
      <c r="C177" s="2" t="s">
        <v>725</v>
      </c>
      <c r="D177" s="5" t="s">
        <v>634</v>
      </c>
      <c r="E177" s="17">
        <v>24826</v>
      </c>
      <c r="F177" s="17">
        <v>31990</v>
      </c>
      <c r="G177" s="19" t="s">
        <v>836</v>
      </c>
      <c r="H177" s="19"/>
    </row>
    <row r="178" spans="1:8" ht="18.75">
      <c r="A178" s="5"/>
      <c r="B178" s="28"/>
      <c r="C178" s="2" t="s">
        <v>726</v>
      </c>
      <c r="D178" s="5" t="s">
        <v>803</v>
      </c>
      <c r="E178" s="17">
        <v>24852</v>
      </c>
      <c r="F178" s="17">
        <v>32408</v>
      </c>
      <c r="G178" s="19" t="s">
        <v>841</v>
      </c>
      <c r="H178" s="19"/>
    </row>
    <row r="179" spans="1:8" ht="18.75">
      <c r="A179" s="5"/>
      <c r="B179" s="28"/>
      <c r="C179" s="2" t="s">
        <v>727</v>
      </c>
      <c r="D179" s="5" t="s">
        <v>803</v>
      </c>
      <c r="E179" s="17">
        <v>23551</v>
      </c>
      <c r="F179" s="17">
        <v>34897</v>
      </c>
      <c r="G179" s="19" t="s">
        <v>841</v>
      </c>
      <c r="H179" s="19"/>
    </row>
    <row r="180" spans="1:8" ht="18.75">
      <c r="A180" s="5"/>
      <c r="B180" s="28"/>
      <c r="C180" s="2" t="s">
        <v>728</v>
      </c>
      <c r="D180" s="5" t="s">
        <v>804</v>
      </c>
      <c r="E180" s="17">
        <v>22954</v>
      </c>
      <c r="F180" s="17">
        <v>31990</v>
      </c>
      <c r="G180" s="19" t="s">
        <v>841</v>
      </c>
      <c r="H180" s="19"/>
    </row>
    <row r="181" spans="1:8" ht="18.75">
      <c r="A181" s="5"/>
      <c r="B181" s="28"/>
      <c r="C181" s="2" t="s">
        <v>729</v>
      </c>
      <c r="D181" s="5" t="s">
        <v>805</v>
      </c>
      <c r="E181" s="17">
        <v>24019</v>
      </c>
      <c r="F181" s="17">
        <v>31990</v>
      </c>
      <c r="G181" s="19" t="s">
        <v>841</v>
      </c>
      <c r="H181" s="19"/>
    </row>
    <row r="182" spans="1:8" ht="18.75">
      <c r="A182" s="5"/>
      <c r="B182" s="28"/>
      <c r="C182" s="2" t="s">
        <v>730</v>
      </c>
      <c r="D182" s="5" t="s">
        <v>806</v>
      </c>
      <c r="E182" s="17">
        <v>26562</v>
      </c>
      <c r="F182" s="17">
        <v>33848</v>
      </c>
      <c r="G182" s="19" t="s">
        <v>837</v>
      </c>
      <c r="H182" s="19"/>
    </row>
    <row r="183" spans="1:8" ht="18.75">
      <c r="A183" s="5"/>
      <c r="B183" s="28"/>
      <c r="C183" s="2" t="s">
        <v>731</v>
      </c>
      <c r="D183" s="5" t="s">
        <v>634</v>
      </c>
      <c r="E183" s="17">
        <v>22221</v>
      </c>
      <c r="F183" s="17">
        <v>31990</v>
      </c>
      <c r="G183" s="19" t="s">
        <v>837</v>
      </c>
      <c r="H183" s="19"/>
    </row>
    <row r="184" spans="1:8" ht="18.75">
      <c r="A184" s="5"/>
      <c r="B184" s="28"/>
      <c r="C184" s="2" t="s">
        <v>732</v>
      </c>
      <c r="D184" s="5" t="s">
        <v>430</v>
      </c>
      <c r="E184" s="17">
        <v>25301</v>
      </c>
      <c r="F184" s="17">
        <v>34182</v>
      </c>
      <c r="G184" s="19" t="s">
        <v>841</v>
      </c>
      <c r="H184" s="19"/>
    </row>
    <row r="185" spans="1:8" ht="18.75">
      <c r="A185" s="5"/>
      <c r="B185" s="28"/>
      <c r="C185" s="2" t="s">
        <v>733</v>
      </c>
      <c r="D185" s="5" t="s">
        <v>807</v>
      </c>
      <c r="E185" s="17">
        <v>22643</v>
      </c>
      <c r="F185" s="17">
        <v>31990</v>
      </c>
      <c r="G185" s="19" t="s">
        <v>841</v>
      </c>
      <c r="H185" s="19"/>
    </row>
    <row r="186" spans="1:8" ht="18.75">
      <c r="A186" s="5"/>
      <c r="B186" s="28"/>
      <c r="C186" s="2" t="s">
        <v>734</v>
      </c>
      <c r="D186" s="5" t="s">
        <v>808</v>
      </c>
      <c r="E186" s="17">
        <v>22682</v>
      </c>
      <c r="F186" s="17">
        <v>31990</v>
      </c>
      <c r="G186" s="19" t="s">
        <v>841</v>
      </c>
      <c r="H186" s="19"/>
    </row>
    <row r="187" spans="1:8" ht="18.75">
      <c r="A187" s="5"/>
      <c r="B187" s="28"/>
      <c r="C187" s="2" t="s">
        <v>735</v>
      </c>
      <c r="D187" s="5" t="s">
        <v>431</v>
      </c>
      <c r="E187" s="17">
        <v>19121</v>
      </c>
      <c r="F187" s="17">
        <v>31959</v>
      </c>
      <c r="G187" s="19" t="s">
        <v>841</v>
      </c>
      <c r="H187" s="19"/>
    </row>
    <row r="188" spans="1:8" ht="18.75">
      <c r="A188" s="5"/>
      <c r="B188" s="28"/>
      <c r="C188" s="2" t="s">
        <v>736</v>
      </c>
      <c r="D188" s="5" t="s">
        <v>431</v>
      </c>
      <c r="E188" s="17">
        <v>23562</v>
      </c>
      <c r="F188" s="17">
        <v>34115</v>
      </c>
      <c r="G188" s="19" t="s">
        <v>837</v>
      </c>
      <c r="H188" s="19"/>
    </row>
    <row r="189" spans="1:8" ht="18.75">
      <c r="A189" s="5"/>
      <c r="B189" s="28"/>
      <c r="C189" s="2" t="s">
        <v>737</v>
      </c>
      <c r="D189" s="5" t="s">
        <v>431</v>
      </c>
      <c r="E189" s="17">
        <v>25615</v>
      </c>
      <c r="F189" s="17">
        <v>36584</v>
      </c>
      <c r="G189" s="19" t="s">
        <v>841</v>
      </c>
      <c r="H189" s="19"/>
    </row>
    <row r="190" spans="1:8" ht="18.75">
      <c r="A190" s="5"/>
      <c r="B190" s="28"/>
      <c r="C190" s="2" t="s">
        <v>738</v>
      </c>
      <c r="D190" s="5" t="s">
        <v>431</v>
      </c>
      <c r="E190" s="17">
        <v>26357</v>
      </c>
      <c r="F190" s="17">
        <v>37684</v>
      </c>
      <c r="G190" s="19" t="s">
        <v>841</v>
      </c>
      <c r="H190" s="19"/>
    </row>
    <row r="191" spans="1:8" ht="18.75">
      <c r="A191" s="5"/>
      <c r="B191" s="28"/>
      <c r="C191" s="2" t="s">
        <v>739</v>
      </c>
      <c r="D191" s="5" t="s">
        <v>809</v>
      </c>
      <c r="E191" s="17">
        <v>18859</v>
      </c>
      <c r="F191" s="17">
        <v>32778</v>
      </c>
      <c r="G191" s="19" t="s">
        <v>841</v>
      </c>
      <c r="H191" s="19"/>
    </row>
    <row r="192" spans="1:8" ht="18.75">
      <c r="A192" s="5"/>
      <c r="B192" s="28"/>
      <c r="C192" s="2" t="s">
        <v>740</v>
      </c>
      <c r="D192" s="5" t="s">
        <v>430</v>
      </c>
      <c r="E192" s="17">
        <v>23172</v>
      </c>
      <c r="F192" s="17">
        <v>32595</v>
      </c>
      <c r="G192" s="19" t="s">
        <v>841</v>
      </c>
      <c r="H192" s="19"/>
    </row>
    <row r="193" spans="1:8" ht="18.75">
      <c r="A193" s="5"/>
      <c r="B193" s="28"/>
      <c r="C193" s="2" t="s">
        <v>742</v>
      </c>
      <c r="D193" s="46" t="s">
        <v>801</v>
      </c>
      <c r="E193" s="17">
        <v>24902</v>
      </c>
      <c r="F193" s="17">
        <v>35661</v>
      </c>
      <c r="G193" s="19" t="s">
        <v>836</v>
      </c>
      <c r="H193" s="19"/>
    </row>
    <row r="194" spans="1:8" ht="18.75">
      <c r="A194" s="5"/>
      <c r="B194" s="28"/>
      <c r="C194" s="2" t="s">
        <v>741</v>
      </c>
      <c r="D194" s="5" t="s">
        <v>802</v>
      </c>
      <c r="E194" s="17">
        <v>26828</v>
      </c>
      <c r="F194" s="17">
        <v>33123</v>
      </c>
      <c r="G194" s="19" t="s">
        <v>841</v>
      </c>
      <c r="H194" s="19"/>
    </row>
    <row r="195" spans="1:8" ht="18.75">
      <c r="A195" s="5"/>
      <c r="B195" s="28"/>
      <c r="C195" s="2" t="s">
        <v>743</v>
      </c>
      <c r="D195" s="5" t="s">
        <v>634</v>
      </c>
      <c r="E195" s="17">
        <v>26404</v>
      </c>
      <c r="F195" s="17">
        <v>33750</v>
      </c>
      <c r="G195" s="19" t="s">
        <v>841</v>
      </c>
      <c r="H195" s="19"/>
    </row>
    <row r="196" spans="1:8" ht="18.75">
      <c r="A196" s="5"/>
      <c r="B196" s="28"/>
      <c r="C196" s="2" t="s">
        <v>744</v>
      </c>
      <c r="D196" s="5" t="s">
        <v>634</v>
      </c>
      <c r="E196" s="17">
        <v>25792</v>
      </c>
      <c r="F196" s="17">
        <v>35888</v>
      </c>
      <c r="G196" s="19" t="s">
        <v>837</v>
      </c>
      <c r="H196" s="19"/>
    </row>
    <row r="197" spans="1:8" ht="18.75">
      <c r="A197" s="5"/>
      <c r="B197" s="28"/>
      <c r="C197" s="2" t="s">
        <v>745</v>
      </c>
      <c r="D197" s="5" t="s">
        <v>810</v>
      </c>
      <c r="E197" s="18" t="s">
        <v>448</v>
      </c>
      <c r="F197" s="17">
        <v>39827</v>
      </c>
      <c r="G197" s="19" t="s">
        <v>841</v>
      </c>
      <c r="H197" s="19"/>
    </row>
    <row r="198" spans="1:8" ht="18.75">
      <c r="A198" s="5"/>
      <c r="B198" s="28"/>
      <c r="C198" s="2" t="s">
        <v>746</v>
      </c>
      <c r="D198" s="5" t="s">
        <v>811</v>
      </c>
      <c r="E198" s="17">
        <v>23427</v>
      </c>
      <c r="F198" s="17">
        <v>32736</v>
      </c>
      <c r="G198" s="19" t="s">
        <v>841</v>
      </c>
      <c r="H198" s="19"/>
    </row>
    <row r="199" spans="1:8" ht="18.75">
      <c r="A199" s="5"/>
      <c r="B199" s="28"/>
      <c r="C199" s="2" t="s">
        <v>747</v>
      </c>
      <c r="D199" s="5" t="s">
        <v>811</v>
      </c>
      <c r="E199" s="17">
        <v>26835</v>
      </c>
      <c r="F199" s="17">
        <v>33491</v>
      </c>
      <c r="G199" s="19" t="s">
        <v>841</v>
      </c>
      <c r="H199" s="19"/>
    </row>
    <row r="200" spans="1:8" ht="18.75">
      <c r="A200" s="5"/>
      <c r="B200" s="28"/>
      <c r="C200" s="2" t="s">
        <v>748</v>
      </c>
      <c r="D200" s="5" t="s">
        <v>812</v>
      </c>
      <c r="E200" s="17">
        <v>21859</v>
      </c>
      <c r="F200" s="17">
        <v>35639</v>
      </c>
      <c r="G200" s="19" t="s">
        <v>841</v>
      </c>
      <c r="H200" s="19"/>
    </row>
    <row r="201" spans="1:8" ht="18.75">
      <c r="A201" s="5"/>
      <c r="B201" s="28"/>
      <c r="C201" s="2" t="s">
        <v>749</v>
      </c>
      <c r="D201" s="5" t="s">
        <v>811</v>
      </c>
      <c r="E201" s="17">
        <v>23682</v>
      </c>
      <c r="F201" s="17">
        <v>33712</v>
      </c>
      <c r="G201" s="19" t="s">
        <v>837</v>
      </c>
      <c r="H201" s="19"/>
    </row>
    <row r="202" spans="1:8" ht="18.75">
      <c r="A202" s="5"/>
      <c r="B202" s="28"/>
      <c r="C202" s="2" t="s">
        <v>750</v>
      </c>
      <c r="D202" s="5" t="s">
        <v>811</v>
      </c>
      <c r="E202" s="17">
        <v>22265</v>
      </c>
      <c r="F202" s="17">
        <v>32615</v>
      </c>
      <c r="G202" s="19" t="s">
        <v>837</v>
      </c>
      <c r="H202" s="19"/>
    </row>
    <row r="203" spans="1:8" ht="18.75">
      <c r="A203" s="5"/>
      <c r="B203" s="28"/>
      <c r="C203" s="2" t="s">
        <v>751</v>
      </c>
      <c r="D203" s="5" t="s">
        <v>811</v>
      </c>
      <c r="E203" s="17">
        <v>26129</v>
      </c>
      <c r="F203" s="17">
        <v>33798</v>
      </c>
      <c r="G203" s="19" t="s">
        <v>841</v>
      </c>
      <c r="H203" s="19"/>
    </row>
    <row r="204" spans="1:8" ht="18.75">
      <c r="A204" s="5"/>
      <c r="B204" s="28"/>
      <c r="C204" s="2" t="s">
        <v>752</v>
      </c>
      <c r="D204" s="5" t="s">
        <v>811</v>
      </c>
      <c r="E204" s="17">
        <v>25668</v>
      </c>
      <c r="F204" s="17">
        <v>32560</v>
      </c>
      <c r="G204" s="19" t="s">
        <v>841</v>
      </c>
      <c r="H204" s="19"/>
    </row>
    <row r="205" spans="1:8" ht="18.75">
      <c r="A205" s="5"/>
      <c r="B205" s="28"/>
      <c r="C205" s="2" t="s">
        <v>753</v>
      </c>
      <c r="D205" s="5" t="s">
        <v>811</v>
      </c>
      <c r="E205" s="17">
        <v>25643</v>
      </c>
      <c r="F205" s="17">
        <v>33784</v>
      </c>
      <c r="G205" s="19" t="s">
        <v>841</v>
      </c>
      <c r="H205" s="19"/>
    </row>
    <row r="206" spans="1:8" ht="18.75">
      <c r="A206" s="5"/>
      <c r="B206" s="28"/>
      <c r="C206" s="2" t="s">
        <v>754</v>
      </c>
      <c r="D206" s="5" t="s">
        <v>811</v>
      </c>
      <c r="E206" s="17">
        <v>28284</v>
      </c>
      <c r="F206" s="17">
        <v>35632</v>
      </c>
      <c r="G206" s="19" t="s">
        <v>841</v>
      </c>
      <c r="H206" s="19"/>
    </row>
    <row r="207" spans="1:8" ht="18.75">
      <c r="A207" s="5"/>
      <c r="B207" s="28"/>
      <c r="C207" s="2" t="s">
        <v>755</v>
      </c>
      <c r="D207" s="5" t="s">
        <v>811</v>
      </c>
      <c r="E207" s="17">
        <v>28352</v>
      </c>
      <c r="F207" s="17">
        <v>35725</v>
      </c>
      <c r="G207" s="19" t="s">
        <v>837</v>
      </c>
      <c r="H207" s="19"/>
    </row>
    <row r="208" spans="1:8" ht="18.75">
      <c r="A208" s="5"/>
      <c r="B208" s="28"/>
      <c r="C208" s="2" t="s">
        <v>756</v>
      </c>
      <c r="D208" s="5" t="s">
        <v>811</v>
      </c>
      <c r="E208" s="17">
        <v>29031</v>
      </c>
      <c r="F208" s="17">
        <v>35748</v>
      </c>
      <c r="G208" s="19" t="s">
        <v>841</v>
      </c>
      <c r="H208" s="19"/>
    </row>
    <row r="209" spans="1:8" ht="18.75">
      <c r="A209" s="5"/>
      <c r="B209" s="28"/>
      <c r="C209" s="2" t="s">
        <v>757</v>
      </c>
      <c r="D209" s="5" t="s">
        <v>811</v>
      </c>
      <c r="E209" s="17">
        <v>29382</v>
      </c>
      <c r="F209" s="17">
        <v>37449</v>
      </c>
      <c r="G209" s="19" t="s">
        <v>841</v>
      </c>
      <c r="H209" s="19"/>
    </row>
    <row r="210" spans="1:8" ht="18.75">
      <c r="A210" s="5"/>
      <c r="B210" s="28"/>
      <c r="C210" s="2" t="s">
        <v>758</v>
      </c>
      <c r="D210" s="5" t="s">
        <v>636</v>
      </c>
      <c r="E210" s="17">
        <v>21896</v>
      </c>
      <c r="F210" s="17">
        <v>31979</v>
      </c>
      <c r="G210" s="19" t="s">
        <v>841</v>
      </c>
      <c r="H210" s="19"/>
    </row>
    <row r="211" spans="1:8" ht="18.75">
      <c r="A211" s="5"/>
      <c r="B211" s="28"/>
      <c r="C211" s="2" t="s">
        <v>759</v>
      </c>
      <c r="D211" s="5" t="s">
        <v>636</v>
      </c>
      <c r="E211" s="17">
        <v>23958</v>
      </c>
      <c r="F211" s="17">
        <v>32338</v>
      </c>
      <c r="G211" s="19" t="s">
        <v>841</v>
      </c>
      <c r="H211" s="19"/>
    </row>
    <row r="212" spans="1:8" ht="18.75">
      <c r="A212" s="5"/>
      <c r="B212" s="28"/>
      <c r="C212" s="2" t="s">
        <v>412</v>
      </c>
      <c r="D212" s="5" t="s">
        <v>636</v>
      </c>
      <c r="E212" s="17">
        <v>20166</v>
      </c>
      <c r="F212" s="17">
        <v>32194</v>
      </c>
      <c r="G212" s="19" t="s">
        <v>841</v>
      </c>
      <c r="H212" s="19"/>
    </row>
    <row r="213" spans="1:8" ht="18.75">
      <c r="A213" s="5"/>
      <c r="B213" s="28"/>
      <c r="C213" s="2" t="s">
        <v>760</v>
      </c>
      <c r="D213" s="5" t="s">
        <v>636</v>
      </c>
      <c r="E213" s="17">
        <v>22810</v>
      </c>
      <c r="F213" s="17">
        <v>35005</v>
      </c>
      <c r="G213" s="19" t="s">
        <v>841</v>
      </c>
      <c r="H213" s="19"/>
    </row>
    <row r="214" spans="1:8" ht="18.75">
      <c r="A214" s="5"/>
      <c r="B214" s="28"/>
      <c r="C214" s="2" t="s">
        <v>761</v>
      </c>
      <c r="D214" s="5" t="s">
        <v>813</v>
      </c>
      <c r="E214" s="17">
        <v>20975</v>
      </c>
      <c r="F214" s="17">
        <v>31969</v>
      </c>
      <c r="G214" s="19" t="s">
        <v>841</v>
      </c>
      <c r="H214" s="19"/>
    </row>
    <row r="215" spans="1:8" ht="18.75">
      <c r="A215" s="5"/>
      <c r="B215" s="28"/>
      <c r="C215" s="2" t="s">
        <v>762</v>
      </c>
      <c r="D215" s="5" t="s">
        <v>814</v>
      </c>
      <c r="E215" s="17">
        <v>21556</v>
      </c>
      <c r="F215" s="17">
        <v>35120</v>
      </c>
      <c r="G215" s="19" t="s">
        <v>841</v>
      </c>
      <c r="H215" s="19"/>
    </row>
    <row r="216" spans="1:8" ht="18.75">
      <c r="A216" s="5"/>
      <c r="B216" s="28"/>
      <c r="C216" s="2" t="s">
        <v>763</v>
      </c>
      <c r="D216" s="5" t="s">
        <v>815</v>
      </c>
      <c r="E216" s="17">
        <v>25539</v>
      </c>
      <c r="F216" s="17">
        <v>31990</v>
      </c>
      <c r="G216" s="19" t="s">
        <v>841</v>
      </c>
      <c r="H216" s="19"/>
    </row>
    <row r="217" spans="1:8" ht="18.75">
      <c r="A217" s="5"/>
      <c r="B217" s="28"/>
      <c r="C217" s="2" t="s">
        <v>764</v>
      </c>
      <c r="D217" s="5" t="s">
        <v>816</v>
      </c>
      <c r="E217" s="17">
        <v>23257</v>
      </c>
      <c r="F217" s="17">
        <v>31990</v>
      </c>
      <c r="G217" s="19" t="s">
        <v>836</v>
      </c>
      <c r="H217" s="19"/>
    </row>
    <row r="218" spans="1:8" ht="18.75">
      <c r="A218" s="5"/>
      <c r="B218" s="28"/>
      <c r="C218" s="2" t="s">
        <v>765</v>
      </c>
      <c r="D218" s="5" t="s">
        <v>816</v>
      </c>
      <c r="E218" s="17">
        <v>25215</v>
      </c>
      <c r="F218" s="17">
        <v>32660</v>
      </c>
      <c r="G218" s="19" t="s">
        <v>841</v>
      </c>
      <c r="H218" s="19"/>
    </row>
    <row r="219" spans="1:8" ht="18.75">
      <c r="A219" s="5"/>
      <c r="B219" s="28"/>
      <c r="C219" s="2" t="s">
        <v>766</v>
      </c>
      <c r="D219" s="5" t="s">
        <v>817</v>
      </c>
      <c r="E219" s="17">
        <v>25223</v>
      </c>
      <c r="F219" s="17">
        <v>32935</v>
      </c>
      <c r="G219" s="19" t="s">
        <v>841</v>
      </c>
      <c r="H219" s="19"/>
    </row>
    <row r="220" spans="1:8" ht="18.75">
      <c r="A220" s="5"/>
      <c r="B220" s="28"/>
      <c r="C220" s="2" t="s">
        <v>767</v>
      </c>
      <c r="D220" s="5" t="s">
        <v>812</v>
      </c>
      <c r="E220" s="17">
        <v>20629</v>
      </c>
      <c r="F220" s="17">
        <v>33344</v>
      </c>
      <c r="G220" s="19" t="s">
        <v>841</v>
      </c>
      <c r="H220" s="19"/>
    </row>
    <row r="221" spans="1:8" ht="18.75">
      <c r="A221" s="5"/>
      <c r="B221" s="28"/>
      <c r="C221" s="2" t="s">
        <v>768</v>
      </c>
      <c r="D221" s="5" t="s">
        <v>816</v>
      </c>
      <c r="E221" s="17">
        <v>26472</v>
      </c>
      <c r="F221" s="17">
        <v>33741</v>
      </c>
      <c r="G221" s="19" t="s">
        <v>841</v>
      </c>
      <c r="H221" s="19"/>
    </row>
    <row r="222" spans="1:8" ht="18.75">
      <c r="A222" s="5"/>
      <c r="B222" s="28"/>
      <c r="C222" s="2" t="s">
        <v>769</v>
      </c>
      <c r="D222" s="5" t="s">
        <v>812</v>
      </c>
      <c r="E222" s="17">
        <v>26201</v>
      </c>
      <c r="F222" s="17">
        <v>33790</v>
      </c>
      <c r="G222" s="19" t="s">
        <v>837</v>
      </c>
      <c r="H222" s="19"/>
    </row>
    <row r="223" spans="1:8" ht="18.75">
      <c r="A223" s="5"/>
      <c r="B223" s="28"/>
      <c r="C223" s="2" t="s">
        <v>770</v>
      </c>
      <c r="D223" s="5" t="s">
        <v>815</v>
      </c>
      <c r="E223" s="17">
        <v>22354</v>
      </c>
      <c r="F223" s="17">
        <v>34069</v>
      </c>
      <c r="G223" s="19" t="s">
        <v>841</v>
      </c>
      <c r="H223" s="19"/>
    </row>
    <row r="224" spans="1:8" ht="18.75">
      <c r="A224" s="5"/>
      <c r="B224" s="28"/>
      <c r="C224" s="2" t="s">
        <v>771</v>
      </c>
      <c r="D224" s="5" t="s">
        <v>812</v>
      </c>
      <c r="E224" s="17">
        <v>23562</v>
      </c>
      <c r="F224" s="17">
        <v>33079</v>
      </c>
      <c r="G224" s="19" t="s">
        <v>841</v>
      </c>
      <c r="H224" s="19"/>
    </row>
    <row r="225" spans="1:8" ht="18.75">
      <c r="A225" s="5"/>
      <c r="B225" s="28"/>
      <c r="C225" s="2" t="s">
        <v>772</v>
      </c>
      <c r="D225" s="5" t="s">
        <v>816</v>
      </c>
      <c r="E225" s="17">
        <v>25697</v>
      </c>
      <c r="F225" s="17">
        <v>34186</v>
      </c>
      <c r="G225" s="19" t="s">
        <v>841</v>
      </c>
      <c r="H225" s="19"/>
    </row>
    <row r="226" spans="1:8" ht="18.75">
      <c r="A226" s="5"/>
      <c r="B226" s="28"/>
      <c r="C226" s="2" t="s">
        <v>773</v>
      </c>
      <c r="D226" s="5" t="s">
        <v>818</v>
      </c>
      <c r="E226" s="17">
        <v>24876</v>
      </c>
      <c r="F226" s="17">
        <v>31990</v>
      </c>
      <c r="G226" s="19" t="s">
        <v>841</v>
      </c>
      <c r="H226" s="19"/>
    </row>
    <row r="227" spans="1:8" ht="18.75">
      <c r="A227" s="5"/>
      <c r="B227" s="28"/>
      <c r="C227" s="2" t="s">
        <v>774</v>
      </c>
      <c r="D227" s="5" t="s">
        <v>812</v>
      </c>
      <c r="E227" s="17">
        <v>23736</v>
      </c>
      <c r="F227" s="17">
        <v>34898</v>
      </c>
      <c r="G227" s="19" t="s">
        <v>841</v>
      </c>
      <c r="H227" s="19"/>
    </row>
    <row r="228" spans="1:8" ht="18.75">
      <c r="A228" s="5"/>
      <c r="B228" s="28"/>
      <c r="C228" s="2" t="s">
        <v>775</v>
      </c>
      <c r="D228" s="5" t="s">
        <v>811</v>
      </c>
      <c r="E228" s="17">
        <v>25585</v>
      </c>
      <c r="F228" s="17">
        <v>35303</v>
      </c>
      <c r="G228" s="19" t="s">
        <v>841</v>
      </c>
      <c r="H228" s="19"/>
    </row>
    <row r="229" spans="1:8" ht="18.75">
      <c r="A229" s="5"/>
      <c r="B229" s="28"/>
      <c r="C229" s="2" t="s">
        <v>776</v>
      </c>
      <c r="D229" s="5" t="s">
        <v>815</v>
      </c>
      <c r="E229" s="17">
        <v>27669</v>
      </c>
      <c r="F229" s="17">
        <v>35304</v>
      </c>
      <c r="G229" s="19" t="s">
        <v>841</v>
      </c>
      <c r="H229" s="19"/>
    </row>
    <row r="230" spans="1:8" ht="18.75">
      <c r="A230" s="5"/>
      <c r="B230" s="28"/>
      <c r="C230" s="2" t="s">
        <v>777</v>
      </c>
      <c r="D230" s="5" t="s">
        <v>816</v>
      </c>
      <c r="E230" s="17">
        <v>35431</v>
      </c>
      <c r="F230" s="17">
        <v>35388</v>
      </c>
      <c r="G230" s="19" t="s">
        <v>841</v>
      </c>
      <c r="H230" s="19"/>
    </row>
    <row r="231" spans="1:8" ht="18.75">
      <c r="A231" s="5"/>
      <c r="B231" s="28"/>
      <c r="C231" s="2" t="s">
        <v>778</v>
      </c>
      <c r="D231" s="5" t="s">
        <v>816</v>
      </c>
      <c r="E231" s="17">
        <v>27975</v>
      </c>
      <c r="F231" s="17">
        <v>35618</v>
      </c>
      <c r="G231" s="19" t="s">
        <v>841</v>
      </c>
      <c r="H231" s="19"/>
    </row>
    <row r="232" spans="1:8" ht="18.75">
      <c r="A232" s="5"/>
      <c r="B232" s="28"/>
      <c r="C232" s="2" t="s">
        <v>779</v>
      </c>
      <c r="D232" s="5" t="s">
        <v>816</v>
      </c>
      <c r="E232" s="17">
        <v>28922</v>
      </c>
      <c r="F232" s="17">
        <v>35619</v>
      </c>
      <c r="G232" s="19" t="s">
        <v>841</v>
      </c>
      <c r="H232" s="19"/>
    </row>
    <row r="233" spans="1:8" ht="18.75">
      <c r="A233" s="5"/>
      <c r="B233" s="28"/>
      <c r="C233" s="2" t="s">
        <v>780</v>
      </c>
      <c r="D233" s="5" t="s">
        <v>816</v>
      </c>
      <c r="E233" s="17">
        <v>25760</v>
      </c>
      <c r="F233" s="17">
        <v>35619</v>
      </c>
      <c r="G233" s="19" t="s">
        <v>837</v>
      </c>
      <c r="H233" s="19"/>
    </row>
    <row r="234" spans="1:8" ht="18.75">
      <c r="A234" s="5"/>
      <c r="B234" s="28"/>
      <c r="C234" s="2" t="s">
        <v>781</v>
      </c>
      <c r="D234" s="5" t="s">
        <v>815</v>
      </c>
      <c r="E234" s="17">
        <v>22842</v>
      </c>
      <c r="F234" s="17">
        <v>34039</v>
      </c>
      <c r="G234" s="19" t="s">
        <v>841</v>
      </c>
      <c r="H234" s="19"/>
    </row>
    <row r="235" spans="1:8" ht="18.75">
      <c r="A235" s="5"/>
      <c r="B235" s="28"/>
      <c r="C235" s="2" t="s">
        <v>782</v>
      </c>
      <c r="D235" s="5" t="s">
        <v>816</v>
      </c>
      <c r="E235" s="17">
        <v>26715</v>
      </c>
      <c r="F235" s="17">
        <v>33060</v>
      </c>
      <c r="G235" s="19" t="s">
        <v>837</v>
      </c>
      <c r="H235" s="19"/>
    </row>
    <row r="236" spans="1:8" ht="18.75">
      <c r="A236" s="5"/>
      <c r="B236" s="28"/>
      <c r="C236" s="2" t="s">
        <v>783</v>
      </c>
      <c r="D236" s="5" t="s">
        <v>816</v>
      </c>
      <c r="E236" s="17">
        <v>29103</v>
      </c>
      <c r="F236" s="17">
        <v>38556</v>
      </c>
      <c r="G236" s="19" t="s">
        <v>836</v>
      </c>
      <c r="H236" s="19"/>
    </row>
    <row r="237" spans="1:8" ht="18.75">
      <c r="A237" s="5"/>
      <c r="B237" s="28"/>
      <c r="C237" s="2" t="s">
        <v>784</v>
      </c>
      <c r="D237" s="5" t="s">
        <v>816</v>
      </c>
      <c r="E237" s="17">
        <v>29803</v>
      </c>
      <c r="F237" s="17">
        <v>38559</v>
      </c>
      <c r="G237" s="19" t="s">
        <v>841</v>
      </c>
      <c r="H237" s="19"/>
    </row>
    <row r="238" spans="1:8" ht="18.75">
      <c r="A238" s="5"/>
      <c r="B238" s="28"/>
      <c r="C238" s="2" t="s">
        <v>785</v>
      </c>
      <c r="D238" s="5" t="s">
        <v>816</v>
      </c>
      <c r="E238" s="17">
        <v>29447</v>
      </c>
      <c r="F238" s="17">
        <v>38777</v>
      </c>
      <c r="G238" s="19" t="s">
        <v>841</v>
      </c>
      <c r="H238" s="19"/>
    </row>
    <row r="239" spans="1:8" ht="18.75">
      <c r="A239" s="5">
        <v>5</v>
      </c>
      <c r="B239" s="28" t="s">
        <v>867</v>
      </c>
      <c r="C239" s="2" t="s">
        <v>882</v>
      </c>
      <c r="D239" s="5" t="s">
        <v>523</v>
      </c>
      <c r="E239" s="17">
        <v>18945</v>
      </c>
      <c r="F239" s="17">
        <v>39058</v>
      </c>
      <c r="G239" s="19" t="s">
        <v>434</v>
      </c>
      <c r="H239" s="19" t="s">
        <v>897</v>
      </c>
    </row>
    <row r="240" spans="1:8" ht="18.75">
      <c r="A240" s="5"/>
      <c r="B240" s="28"/>
      <c r="C240" s="2" t="s">
        <v>884</v>
      </c>
      <c r="D240" s="5" t="s">
        <v>787</v>
      </c>
      <c r="E240" s="17">
        <v>31414</v>
      </c>
      <c r="F240" s="17">
        <v>40302</v>
      </c>
      <c r="G240" s="19" t="s">
        <v>437</v>
      </c>
      <c r="H240" s="19" t="s">
        <v>443</v>
      </c>
    </row>
    <row r="241" spans="1:8" ht="18.75">
      <c r="A241" s="5"/>
      <c r="B241" s="28"/>
      <c r="C241" s="2" t="s">
        <v>883</v>
      </c>
      <c r="D241" s="5" t="s">
        <v>787</v>
      </c>
      <c r="E241" s="17">
        <v>27343</v>
      </c>
      <c r="F241" s="17">
        <v>39451</v>
      </c>
      <c r="G241" s="19" t="s">
        <v>435</v>
      </c>
      <c r="H241" s="19" t="s">
        <v>898</v>
      </c>
    </row>
    <row r="242" spans="1:8" ht="18.75">
      <c r="A242" s="5"/>
      <c r="B242" s="28"/>
      <c r="C242" s="2" t="s">
        <v>885</v>
      </c>
      <c r="D242" s="5" t="s">
        <v>787</v>
      </c>
      <c r="E242" s="17">
        <v>31244</v>
      </c>
      <c r="F242" s="17">
        <v>39579</v>
      </c>
      <c r="G242" s="19" t="s">
        <v>435</v>
      </c>
      <c r="H242" s="19" t="s">
        <v>443</v>
      </c>
    </row>
    <row r="243" spans="1:8" ht="18.75">
      <c r="A243" s="5"/>
      <c r="B243" s="28"/>
      <c r="C243" s="2" t="s">
        <v>886</v>
      </c>
      <c r="D243" s="5" t="s">
        <v>787</v>
      </c>
      <c r="E243" s="17">
        <v>31568</v>
      </c>
      <c r="F243" s="17">
        <v>39209</v>
      </c>
      <c r="G243" s="19" t="s">
        <v>437</v>
      </c>
      <c r="H243" s="19" t="s">
        <v>899</v>
      </c>
    </row>
    <row r="244" spans="1:8" ht="18.75">
      <c r="A244" s="5"/>
      <c r="B244" s="28"/>
      <c r="C244" s="2" t="s">
        <v>887</v>
      </c>
      <c r="D244" s="5" t="s">
        <v>787</v>
      </c>
      <c r="E244" s="17">
        <v>30792</v>
      </c>
      <c r="F244" s="17">
        <v>39117</v>
      </c>
      <c r="G244" s="19" t="s">
        <v>435</v>
      </c>
      <c r="H244" s="19" t="s">
        <v>448</v>
      </c>
    </row>
    <row r="245" spans="1:8" ht="18.75">
      <c r="A245" s="5"/>
      <c r="B245" s="28"/>
      <c r="C245" s="2" t="s">
        <v>888</v>
      </c>
      <c r="D245" s="5" t="s">
        <v>787</v>
      </c>
      <c r="E245" s="17">
        <v>31516</v>
      </c>
      <c r="F245" s="17">
        <v>40302</v>
      </c>
      <c r="G245" s="19" t="s">
        <v>437</v>
      </c>
      <c r="H245" s="19" t="s">
        <v>443</v>
      </c>
    </row>
    <row r="246" spans="1:8" ht="18.75">
      <c r="A246" s="5"/>
      <c r="B246" s="28"/>
      <c r="C246" s="2" t="s">
        <v>889</v>
      </c>
      <c r="D246" s="5" t="s">
        <v>787</v>
      </c>
      <c r="E246" s="17">
        <v>30468</v>
      </c>
      <c r="F246" s="17">
        <v>40394</v>
      </c>
      <c r="G246" s="19" t="s">
        <v>434</v>
      </c>
      <c r="H246" s="19" t="s">
        <v>443</v>
      </c>
    </row>
    <row r="247" spans="1:8" ht="18.75">
      <c r="A247" s="5"/>
      <c r="B247" s="28"/>
      <c r="C247" s="2" t="s">
        <v>890</v>
      </c>
      <c r="D247" s="5" t="s">
        <v>787</v>
      </c>
      <c r="E247" s="17">
        <v>29308</v>
      </c>
      <c r="F247" s="17">
        <v>40394</v>
      </c>
      <c r="G247" s="19" t="s">
        <v>435</v>
      </c>
      <c r="H247" s="19" t="s">
        <v>443</v>
      </c>
    </row>
    <row r="248" spans="1:8" ht="18.75">
      <c r="A248" s="5"/>
      <c r="B248" s="28"/>
      <c r="C248" s="2" t="s">
        <v>891</v>
      </c>
      <c r="D248" s="5" t="s">
        <v>787</v>
      </c>
      <c r="E248" s="17">
        <v>29373</v>
      </c>
      <c r="F248" s="17">
        <v>39145</v>
      </c>
      <c r="G248" s="19" t="s">
        <v>434</v>
      </c>
      <c r="H248" s="19" t="s">
        <v>443</v>
      </c>
    </row>
    <row r="249" spans="1:8" ht="18.75">
      <c r="A249" s="5"/>
      <c r="B249" s="28"/>
      <c r="C249" s="2" t="s">
        <v>892</v>
      </c>
      <c r="D249" s="5" t="s">
        <v>787</v>
      </c>
      <c r="E249" s="17">
        <v>30645</v>
      </c>
      <c r="F249" s="17">
        <v>39735</v>
      </c>
      <c r="G249" s="19" t="s">
        <v>435</v>
      </c>
      <c r="H249" s="19" t="s">
        <v>443</v>
      </c>
    </row>
    <row r="250" spans="1:8" ht="18.75">
      <c r="A250" s="5"/>
      <c r="B250" s="28"/>
      <c r="C250" s="2" t="s">
        <v>893</v>
      </c>
      <c r="D250" s="5" t="s">
        <v>787</v>
      </c>
      <c r="E250" s="17">
        <v>31516</v>
      </c>
      <c r="F250" s="17">
        <v>40302</v>
      </c>
      <c r="G250" s="19" t="s">
        <v>437</v>
      </c>
      <c r="H250" s="19" t="s">
        <v>443</v>
      </c>
    </row>
    <row r="251" spans="1:8" ht="18.75">
      <c r="A251" s="5"/>
      <c r="B251" s="28"/>
      <c r="C251" s="2" t="s">
        <v>894</v>
      </c>
      <c r="D251" s="5" t="s">
        <v>896</v>
      </c>
      <c r="E251" s="17">
        <v>24425</v>
      </c>
      <c r="F251" s="17">
        <v>38843</v>
      </c>
      <c r="G251" s="19" t="s">
        <v>836</v>
      </c>
      <c r="H251" s="19" t="s">
        <v>448</v>
      </c>
    </row>
    <row r="252" spans="1:8" ht="19.5">
      <c r="A252" s="5"/>
      <c r="B252" s="28"/>
      <c r="C252" s="2" t="s">
        <v>895</v>
      </c>
      <c r="D252" s="5" t="s">
        <v>636</v>
      </c>
      <c r="E252" s="17">
        <v>29992</v>
      </c>
      <c r="F252" s="17">
        <v>40278</v>
      </c>
      <c r="G252" s="19" t="s">
        <v>442</v>
      </c>
      <c r="H252" s="19" t="s">
        <v>448</v>
      </c>
    </row>
    <row r="253" spans="1:8" ht="18.75">
      <c r="A253" s="5">
        <v>6</v>
      </c>
      <c r="B253" s="28" t="s">
        <v>926</v>
      </c>
      <c r="C253" s="2" t="s">
        <v>937</v>
      </c>
      <c r="D253" s="5" t="s">
        <v>523</v>
      </c>
      <c r="E253" s="17">
        <v>19647</v>
      </c>
      <c r="F253" s="17">
        <v>39174</v>
      </c>
      <c r="G253" s="19" t="s">
        <v>959</v>
      </c>
      <c r="H253" s="19"/>
    </row>
    <row r="254" spans="1:8" ht="18.75">
      <c r="A254" s="5"/>
      <c r="B254" s="28"/>
      <c r="C254" s="2" t="s">
        <v>938</v>
      </c>
      <c r="D254" s="5" t="s">
        <v>787</v>
      </c>
      <c r="E254" s="17">
        <v>30425</v>
      </c>
      <c r="F254" s="17">
        <v>40277</v>
      </c>
      <c r="G254" s="19" t="s">
        <v>959</v>
      </c>
      <c r="H254" s="19"/>
    </row>
    <row r="255" spans="1:8" ht="18.75">
      <c r="A255" s="5"/>
      <c r="B255" s="28"/>
      <c r="C255" s="2" t="s">
        <v>939</v>
      </c>
      <c r="D255" s="5" t="s">
        <v>787</v>
      </c>
      <c r="E255" s="17">
        <v>29634</v>
      </c>
      <c r="F255" s="17">
        <v>40270</v>
      </c>
      <c r="G255" s="19" t="s">
        <v>834</v>
      </c>
      <c r="H255" s="19"/>
    </row>
    <row r="256" spans="1:8" ht="18.75">
      <c r="A256" s="5"/>
      <c r="B256" s="28"/>
      <c r="C256" s="2" t="s">
        <v>940</v>
      </c>
      <c r="D256" s="5" t="s">
        <v>787</v>
      </c>
      <c r="E256" s="17">
        <v>28620</v>
      </c>
      <c r="F256" s="17">
        <v>40280</v>
      </c>
      <c r="G256" s="19" t="s">
        <v>959</v>
      </c>
      <c r="H256" s="19"/>
    </row>
    <row r="257" spans="1:8" ht="18.75">
      <c r="A257" s="5"/>
      <c r="B257" s="28"/>
      <c r="C257" s="2" t="s">
        <v>941</v>
      </c>
      <c r="D257" s="5" t="s">
        <v>787</v>
      </c>
      <c r="E257" s="17">
        <v>23636</v>
      </c>
      <c r="F257" s="17">
        <v>39995</v>
      </c>
      <c r="G257" s="19" t="s">
        <v>959</v>
      </c>
      <c r="H257" s="19"/>
    </row>
    <row r="258" spans="1:8" ht="18.75">
      <c r="A258" s="5"/>
      <c r="B258" s="28"/>
      <c r="C258" s="2" t="s">
        <v>942</v>
      </c>
      <c r="D258" s="5" t="s">
        <v>787</v>
      </c>
      <c r="E258" s="17">
        <v>24890</v>
      </c>
      <c r="F258" s="17">
        <v>39093</v>
      </c>
      <c r="G258" s="19" t="s">
        <v>959</v>
      </c>
      <c r="H258" s="19"/>
    </row>
    <row r="259" spans="1:8" ht="18.75">
      <c r="A259" s="5"/>
      <c r="B259" s="28"/>
      <c r="C259" s="2" t="s">
        <v>943</v>
      </c>
      <c r="D259" s="5" t="s">
        <v>787</v>
      </c>
      <c r="E259" s="17">
        <v>30197</v>
      </c>
      <c r="F259" s="17">
        <v>40318</v>
      </c>
      <c r="G259" s="19" t="s">
        <v>959</v>
      </c>
      <c r="H259" s="19"/>
    </row>
    <row r="260" spans="1:8" ht="18.75">
      <c r="A260" s="5"/>
      <c r="B260" s="28"/>
      <c r="C260" s="2" t="s">
        <v>949</v>
      </c>
      <c r="D260" s="5" t="s">
        <v>787</v>
      </c>
      <c r="E260" s="17">
        <v>25477</v>
      </c>
      <c r="F260" s="17">
        <v>40318</v>
      </c>
      <c r="G260" s="19" t="s">
        <v>959</v>
      </c>
      <c r="H260" s="19"/>
    </row>
    <row r="261" spans="1:8" ht="18.75">
      <c r="A261" s="5"/>
      <c r="B261" s="28"/>
      <c r="C261" s="2" t="s">
        <v>944</v>
      </c>
      <c r="D261" s="5" t="s">
        <v>787</v>
      </c>
      <c r="E261" s="17">
        <v>30504</v>
      </c>
      <c r="F261" s="17">
        <v>39905</v>
      </c>
      <c r="G261" s="19" t="s">
        <v>959</v>
      </c>
      <c r="H261" s="19"/>
    </row>
    <row r="262" spans="1:8" ht="18.75">
      <c r="A262" s="5"/>
      <c r="B262" s="28"/>
      <c r="C262" s="2" t="s">
        <v>945</v>
      </c>
      <c r="D262" s="5" t="s">
        <v>787</v>
      </c>
      <c r="E262" s="17">
        <v>26512</v>
      </c>
      <c r="F262" s="17">
        <v>40269</v>
      </c>
      <c r="G262" s="19" t="s">
        <v>820</v>
      </c>
      <c r="H262" s="19"/>
    </row>
    <row r="263" spans="1:8" ht="18.75">
      <c r="A263" s="5"/>
      <c r="B263" s="28"/>
      <c r="C263" s="2" t="s">
        <v>946</v>
      </c>
      <c r="D263" s="5" t="s">
        <v>787</v>
      </c>
      <c r="E263" s="17">
        <v>28598</v>
      </c>
      <c r="F263" s="17">
        <v>40276</v>
      </c>
      <c r="G263" s="19" t="s">
        <v>960</v>
      </c>
      <c r="H263" s="19"/>
    </row>
    <row r="264" spans="1:8" ht="18.75">
      <c r="A264" s="5"/>
      <c r="B264" s="28"/>
      <c r="C264" s="2" t="s">
        <v>947</v>
      </c>
      <c r="D264" s="5" t="s">
        <v>787</v>
      </c>
      <c r="E264" s="17">
        <v>29747</v>
      </c>
      <c r="F264" s="17">
        <v>39911</v>
      </c>
      <c r="G264" s="19" t="s">
        <v>961</v>
      </c>
      <c r="H264" s="19"/>
    </row>
    <row r="265" spans="1:8" ht="18.75">
      <c r="A265" s="5"/>
      <c r="B265" s="28"/>
      <c r="C265" s="2" t="s">
        <v>955</v>
      </c>
      <c r="D265" s="5" t="s">
        <v>956</v>
      </c>
      <c r="E265" s="17">
        <v>28685</v>
      </c>
      <c r="F265" s="17">
        <v>39685</v>
      </c>
      <c r="G265" s="19" t="s">
        <v>962</v>
      </c>
      <c r="H265" s="19"/>
    </row>
    <row r="266" spans="1:8" ht="18.75">
      <c r="A266" s="5"/>
      <c r="B266" s="28"/>
      <c r="C266" s="2" t="s">
        <v>948</v>
      </c>
      <c r="D266" s="5" t="s">
        <v>957</v>
      </c>
      <c r="E266" s="17">
        <v>29514</v>
      </c>
      <c r="F266" s="17">
        <v>39904</v>
      </c>
      <c r="G266" s="19" t="s">
        <v>963</v>
      </c>
      <c r="H266" s="19"/>
    </row>
    <row r="267" spans="1:8" ht="18.75">
      <c r="A267" s="5"/>
      <c r="B267" s="28"/>
      <c r="C267" s="2" t="s">
        <v>950</v>
      </c>
      <c r="D267" s="5" t="s">
        <v>958</v>
      </c>
      <c r="E267" s="17">
        <v>31922</v>
      </c>
      <c r="F267" s="17">
        <v>39174</v>
      </c>
      <c r="G267" s="19" t="s">
        <v>964</v>
      </c>
      <c r="H267" s="19"/>
    </row>
    <row r="268" spans="1:8" ht="18.75">
      <c r="A268" s="5"/>
      <c r="B268" s="28"/>
      <c r="C268" s="2" t="s">
        <v>951</v>
      </c>
      <c r="D268" s="5" t="s">
        <v>554</v>
      </c>
      <c r="E268" s="17">
        <v>29644</v>
      </c>
      <c r="F268" s="17">
        <v>40009</v>
      </c>
      <c r="G268" s="19" t="s">
        <v>965</v>
      </c>
      <c r="H268" s="19"/>
    </row>
    <row r="269" spans="1:8" ht="18.75">
      <c r="A269" s="5"/>
      <c r="B269" s="28"/>
      <c r="C269" s="2" t="s">
        <v>952</v>
      </c>
      <c r="D269" s="5" t="s">
        <v>554</v>
      </c>
      <c r="E269" s="17">
        <v>26633</v>
      </c>
      <c r="F269" s="17">
        <v>39566</v>
      </c>
      <c r="G269" s="19" t="s">
        <v>435</v>
      </c>
      <c r="H269" s="19"/>
    </row>
    <row r="270" spans="1:8" ht="18.75">
      <c r="A270" s="5"/>
      <c r="B270" s="28"/>
      <c r="C270" s="2" t="s">
        <v>953</v>
      </c>
      <c r="D270" s="5" t="s">
        <v>634</v>
      </c>
      <c r="E270" s="17">
        <v>26473</v>
      </c>
      <c r="F270" s="17">
        <v>40057</v>
      </c>
      <c r="G270" s="19" t="s">
        <v>966</v>
      </c>
      <c r="H270" s="19"/>
    </row>
    <row r="271" spans="1:8" ht="18.75">
      <c r="A271" s="5"/>
      <c r="B271" s="28"/>
      <c r="C271" s="2" t="s">
        <v>954</v>
      </c>
      <c r="D271" s="5" t="s">
        <v>634</v>
      </c>
      <c r="E271" s="17">
        <v>31170</v>
      </c>
      <c r="F271" s="17">
        <v>38446</v>
      </c>
      <c r="G271" s="19" t="s">
        <v>966</v>
      </c>
      <c r="H271" s="19"/>
    </row>
    <row r="272" spans="1:8" ht="18.75">
      <c r="A272" s="5">
        <v>7</v>
      </c>
      <c r="B272" s="7" t="s">
        <v>986</v>
      </c>
      <c r="C272" s="2" t="s">
        <v>1002</v>
      </c>
      <c r="D272" s="5" t="s">
        <v>523</v>
      </c>
      <c r="E272" s="17">
        <v>24532</v>
      </c>
      <c r="F272" s="17">
        <v>40402</v>
      </c>
      <c r="G272" s="19" t="s">
        <v>435</v>
      </c>
      <c r="H272" s="19" t="s">
        <v>443</v>
      </c>
    </row>
    <row r="273" spans="1:8" ht="18.75">
      <c r="A273" s="5"/>
      <c r="B273" s="28"/>
      <c r="C273" s="2" t="s">
        <v>1003</v>
      </c>
      <c r="D273" s="5" t="s">
        <v>787</v>
      </c>
      <c r="E273" s="17">
        <v>24978</v>
      </c>
      <c r="F273" s="17">
        <v>37354</v>
      </c>
      <c r="G273" s="19" t="s">
        <v>434</v>
      </c>
      <c r="H273" s="19" t="s">
        <v>443</v>
      </c>
    </row>
    <row r="274" spans="1:8" ht="18.75">
      <c r="A274" s="5"/>
      <c r="B274" s="28"/>
      <c r="C274" s="2" t="s">
        <v>1004</v>
      </c>
      <c r="D274" s="5" t="s">
        <v>787</v>
      </c>
      <c r="E274" s="17">
        <v>27008</v>
      </c>
      <c r="F274" s="17">
        <v>38869</v>
      </c>
      <c r="G274" s="19" t="s">
        <v>435</v>
      </c>
      <c r="H274" s="19"/>
    </row>
    <row r="275" spans="1:8" ht="18.75">
      <c r="A275" s="5"/>
      <c r="B275" s="28"/>
      <c r="C275" s="2" t="s">
        <v>1005</v>
      </c>
      <c r="D275" s="5" t="s">
        <v>787</v>
      </c>
      <c r="E275" s="17">
        <v>27748</v>
      </c>
      <c r="F275" s="17">
        <v>39630</v>
      </c>
      <c r="G275" s="19" t="s">
        <v>435</v>
      </c>
      <c r="H275" s="19" t="s">
        <v>443</v>
      </c>
    </row>
    <row r="276" spans="1:8" ht="18.75">
      <c r="A276" s="5"/>
      <c r="B276" s="28"/>
      <c r="C276" s="2" t="s">
        <v>1006</v>
      </c>
      <c r="D276" s="5" t="s">
        <v>787</v>
      </c>
      <c r="E276" s="17">
        <v>30437</v>
      </c>
      <c r="F276" s="17">
        <v>39634</v>
      </c>
      <c r="G276" s="19" t="s">
        <v>434</v>
      </c>
      <c r="H276" s="19" t="s">
        <v>443</v>
      </c>
    </row>
    <row r="277" spans="1:8" ht="18.75">
      <c r="A277" s="5"/>
      <c r="B277" s="28"/>
      <c r="C277" s="2" t="s">
        <v>1007</v>
      </c>
      <c r="D277" s="5" t="s">
        <v>787</v>
      </c>
      <c r="E277" s="17">
        <v>30071</v>
      </c>
      <c r="F277" s="17">
        <v>39904</v>
      </c>
      <c r="G277" s="19" t="s">
        <v>434</v>
      </c>
      <c r="H277" s="19" t="s">
        <v>443</v>
      </c>
    </row>
    <row r="278" spans="1:8" ht="18.75">
      <c r="A278" s="5"/>
      <c r="B278" s="28"/>
      <c r="C278" s="2" t="s">
        <v>1008</v>
      </c>
      <c r="D278" s="5" t="s">
        <v>787</v>
      </c>
      <c r="E278" s="17">
        <v>29745</v>
      </c>
      <c r="F278" s="17">
        <v>39540</v>
      </c>
      <c r="G278" s="19" t="s">
        <v>434</v>
      </c>
      <c r="H278" s="19" t="s">
        <v>443</v>
      </c>
    </row>
    <row r="279" spans="1:8" ht="18.75">
      <c r="A279" s="5"/>
      <c r="B279" s="28"/>
      <c r="C279" s="2" t="s">
        <v>1009</v>
      </c>
      <c r="D279" s="5" t="s">
        <v>787</v>
      </c>
      <c r="E279" s="17">
        <v>30870</v>
      </c>
      <c r="F279" s="17">
        <v>39913</v>
      </c>
      <c r="G279" s="19" t="s">
        <v>435</v>
      </c>
      <c r="H279" s="19" t="s">
        <v>443</v>
      </c>
    </row>
    <row r="280" spans="1:8" ht="18.75">
      <c r="A280" s="5"/>
      <c r="B280" s="28"/>
      <c r="C280" s="2" t="s">
        <v>1010</v>
      </c>
      <c r="D280" s="5" t="s">
        <v>787</v>
      </c>
      <c r="E280" s="17">
        <v>30501</v>
      </c>
      <c r="F280" s="17">
        <v>39665</v>
      </c>
      <c r="G280" s="19" t="s">
        <v>434</v>
      </c>
      <c r="H280" s="19" t="s">
        <v>443</v>
      </c>
    </row>
    <row r="281" spans="1:8" ht="18.75">
      <c r="A281" s="5"/>
      <c r="B281" s="28"/>
      <c r="C281" s="2" t="s">
        <v>1011</v>
      </c>
      <c r="D281" s="5" t="s">
        <v>787</v>
      </c>
      <c r="E281" s="17">
        <v>26321</v>
      </c>
      <c r="F281" s="17">
        <v>39694</v>
      </c>
      <c r="G281" s="19" t="s">
        <v>435</v>
      </c>
      <c r="H281" s="19" t="s">
        <v>443</v>
      </c>
    </row>
    <row r="282" spans="1:8" ht="18.75">
      <c r="A282" s="5"/>
      <c r="B282" s="28"/>
      <c r="C282" s="2" t="s">
        <v>1012</v>
      </c>
      <c r="D282" s="5" t="s">
        <v>787</v>
      </c>
      <c r="E282" s="17">
        <v>25112</v>
      </c>
      <c r="F282" s="17">
        <v>37354</v>
      </c>
      <c r="G282" s="19" t="s">
        <v>435</v>
      </c>
      <c r="H282" s="19" t="s">
        <v>899</v>
      </c>
    </row>
    <row r="283" spans="1:8" ht="18.75">
      <c r="A283" s="5"/>
      <c r="B283" s="28"/>
      <c r="C283" s="2" t="s">
        <v>1013</v>
      </c>
      <c r="D283" s="5" t="s">
        <v>1016</v>
      </c>
      <c r="E283" s="17">
        <v>27218</v>
      </c>
      <c r="F283" s="17">
        <v>40269</v>
      </c>
      <c r="G283" s="19" t="s">
        <v>435</v>
      </c>
      <c r="H283" s="19" t="s">
        <v>1017</v>
      </c>
    </row>
    <row r="284" spans="1:8" ht="18.75">
      <c r="A284" s="5"/>
      <c r="B284" s="28"/>
      <c r="C284" s="2" t="s">
        <v>1014</v>
      </c>
      <c r="D284" s="5" t="s">
        <v>896</v>
      </c>
      <c r="E284" s="17">
        <v>29041</v>
      </c>
      <c r="F284" s="17">
        <v>38282</v>
      </c>
      <c r="G284" s="19" t="s">
        <v>836</v>
      </c>
      <c r="H284" s="19" t="s">
        <v>448</v>
      </c>
    </row>
    <row r="285" spans="1:8" ht="19.5">
      <c r="A285" s="5"/>
      <c r="B285" s="28"/>
      <c r="C285" s="2" t="s">
        <v>1015</v>
      </c>
      <c r="D285" s="5" t="s">
        <v>428</v>
      </c>
      <c r="E285" s="17">
        <v>23974</v>
      </c>
      <c r="F285" s="17">
        <v>37354</v>
      </c>
      <c r="G285" s="19" t="s">
        <v>442</v>
      </c>
      <c r="H285" s="19" t="s">
        <v>448</v>
      </c>
    </row>
    <row r="286" spans="1:8" ht="18.75">
      <c r="A286" s="5">
        <v>8</v>
      </c>
      <c r="B286" s="7" t="s">
        <v>1029</v>
      </c>
      <c r="C286" s="2" t="s">
        <v>1038</v>
      </c>
      <c r="D286" s="5" t="s">
        <v>1037</v>
      </c>
      <c r="E286" s="17">
        <v>25749</v>
      </c>
      <c r="F286" s="17">
        <v>38543</v>
      </c>
      <c r="G286" s="19" t="s">
        <v>434</v>
      </c>
      <c r="H286" s="19" t="s">
        <v>443</v>
      </c>
    </row>
    <row r="287" spans="1:8" ht="18.75">
      <c r="A287" s="5"/>
      <c r="B287" s="28"/>
      <c r="C287" s="2" t="s">
        <v>1039</v>
      </c>
      <c r="D287" s="5" t="s">
        <v>1052</v>
      </c>
      <c r="E287" s="17">
        <v>27211</v>
      </c>
      <c r="F287" s="17">
        <v>36985</v>
      </c>
      <c r="G287" s="19" t="s">
        <v>435</v>
      </c>
      <c r="H287" s="19" t="s">
        <v>443</v>
      </c>
    </row>
    <row r="288" spans="1:8" ht="18.75">
      <c r="A288" s="5"/>
      <c r="B288" s="28"/>
      <c r="C288" s="2" t="s">
        <v>1040</v>
      </c>
      <c r="D288" s="5" t="s">
        <v>1052</v>
      </c>
      <c r="E288" s="17">
        <v>25826</v>
      </c>
      <c r="F288" s="17">
        <v>36985</v>
      </c>
      <c r="G288" s="19" t="s">
        <v>435</v>
      </c>
      <c r="H288" s="19" t="s">
        <v>1054</v>
      </c>
    </row>
    <row r="289" spans="1:8" ht="18.75">
      <c r="A289" s="5"/>
      <c r="B289" s="28"/>
      <c r="C289" s="2" t="s">
        <v>1041</v>
      </c>
      <c r="D289" s="5" t="s">
        <v>1052</v>
      </c>
      <c r="E289" s="17">
        <v>28666</v>
      </c>
      <c r="F289" s="17">
        <v>39311</v>
      </c>
      <c r="G289" s="19" t="s">
        <v>435</v>
      </c>
      <c r="H289" s="19" t="s">
        <v>443</v>
      </c>
    </row>
    <row r="290" spans="1:8" ht="18.75">
      <c r="A290" s="5"/>
      <c r="B290" s="28"/>
      <c r="C290" s="2" t="s">
        <v>1042</v>
      </c>
      <c r="D290" s="5" t="s">
        <v>1052</v>
      </c>
      <c r="E290" s="17">
        <v>32013</v>
      </c>
      <c r="F290" s="17">
        <v>40290</v>
      </c>
      <c r="G290" s="19" t="s">
        <v>434</v>
      </c>
      <c r="H290" s="19" t="s">
        <v>443</v>
      </c>
    </row>
    <row r="291" spans="1:8" ht="18.75">
      <c r="A291" s="5"/>
      <c r="B291" s="28"/>
      <c r="C291" s="2" t="s">
        <v>1044</v>
      </c>
      <c r="D291" s="5" t="s">
        <v>1052</v>
      </c>
      <c r="E291" s="17">
        <v>29228</v>
      </c>
      <c r="F291" s="17">
        <v>40350</v>
      </c>
      <c r="G291" s="19" t="s">
        <v>434</v>
      </c>
      <c r="H291" s="19" t="s">
        <v>443</v>
      </c>
    </row>
    <row r="292" spans="1:8" ht="18.75">
      <c r="A292" s="5"/>
      <c r="B292" s="28"/>
      <c r="C292" s="2" t="s">
        <v>1043</v>
      </c>
      <c r="D292" s="5" t="s">
        <v>1052</v>
      </c>
      <c r="E292" s="17">
        <v>29589</v>
      </c>
      <c r="F292" s="17">
        <v>40278</v>
      </c>
      <c r="G292" s="19" t="s">
        <v>963</v>
      </c>
      <c r="H292" s="19" t="s">
        <v>443</v>
      </c>
    </row>
    <row r="293" spans="1:8" ht="18.75">
      <c r="A293" s="5"/>
      <c r="B293" s="28"/>
      <c r="C293" s="2" t="s">
        <v>1045</v>
      </c>
      <c r="D293" s="5" t="s">
        <v>1052</v>
      </c>
      <c r="E293" s="17">
        <v>31902</v>
      </c>
      <c r="F293" s="17">
        <v>40385</v>
      </c>
      <c r="G293" s="19" t="s">
        <v>435</v>
      </c>
      <c r="H293" s="19" t="s">
        <v>443</v>
      </c>
    </row>
    <row r="294" spans="1:8" ht="18.75">
      <c r="A294" s="5"/>
      <c r="B294" s="28"/>
      <c r="C294" s="2" t="s">
        <v>1046</v>
      </c>
      <c r="D294" s="5" t="s">
        <v>1052</v>
      </c>
      <c r="E294" s="17">
        <v>30854</v>
      </c>
      <c r="F294" s="17">
        <v>40474</v>
      </c>
      <c r="G294" s="19" t="s">
        <v>434</v>
      </c>
      <c r="H294" s="19" t="s">
        <v>443</v>
      </c>
    </row>
    <row r="295" spans="1:8" ht="18.75">
      <c r="A295" s="5"/>
      <c r="B295" s="28"/>
      <c r="C295" s="2" t="s">
        <v>1047</v>
      </c>
      <c r="D295" s="5" t="s">
        <v>1052</v>
      </c>
      <c r="E295" s="17">
        <v>32209</v>
      </c>
      <c r="F295" s="17">
        <v>40473</v>
      </c>
      <c r="G295" s="19" t="s">
        <v>434</v>
      </c>
      <c r="H295" s="19" t="s">
        <v>443</v>
      </c>
    </row>
    <row r="296" spans="1:8" ht="18.75">
      <c r="A296" s="5"/>
      <c r="B296" s="28"/>
      <c r="C296" s="2" t="s">
        <v>1048</v>
      </c>
      <c r="D296" s="5" t="s">
        <v>1052</v>
      </c>
      <c r="E296" s="17">
        <v>32298</v>
      </c>
      <c r="F296" s="17">
        <v>40498</v>
      </c>
      <c r="G296" s="19" t="s">
        <v>435</v>
      </c>
      <c r="H296" s="19" t="s">
        <v>443</v>
      </c>
    </row>
    <row r="297" spans="1:8" ht="18.75">
      <c r="A297" s="5"/>
      <c r="B297" s="28"/>
      <c r="C297" s="2" t="s">
        <v>1049</v>
      </c>
      <c r="D297" s="5" t="s">
        <v>1052</v>
      </c>
      <c r="E297" s="17">
        <v>31008</v>
      </c>
      <c r="F297" s="17">
        <v>39569</v>
      </c>
      <c r="G297" s="19" t="s">
        <v>435</v>
      </c>
      <c r="H297" s="19" t="s">
        <v>443</v>
      </c>
    </row>
    <row r="298" spans="1:8" ht="18.75">
      <c r="A298" s="5"/>
      <c r="B298" s="28"/>
      <c r="C298" s="2" t="s">
        <v>1050</v>
      </c>
      <c r="D298" s="5" t="s">
        <v>555</v>
      </c>
      <c r="E298" s="17">
        <v>27184</v>
      </c>
      <c r="F298" s="17">
        <v>40591</v>
      </c>
      <c r="G298" s="19" t="s">
        <v>435</v>
      </c>
      <c r="H298" s="19" t="s">
        <v>1055</v>
      </c>
    </row>
    <row r="299" spans="1:8" ht="18.75">
      <c r="A299" s="5"/>
      <c r="B299" s="28"/>
      <c r="C299" s="2" t="s">
        <v>1051</v>
      </c>
      <c r="D299" s="5" t="s">
        <v>1053</v>
      </c>
      <c r="E299" s="17">
        <v>29141</v>
      </c>
      <c r="F299" s="17">
        <v>39127</v>
      </c>
      <c r="G299" s="19" t="s">
        <v>434</v>
      </c>
      <c r="H299" s="19" t="s">
        <v>1054</v>
      </c>
    </row>
    <row r="300" spans="1:8" ht="18.75">
      <c r="A300" s="5">
        <v>9</v>
      </c>
      <c r="B300" s="7" t="s">
        <v>1074</v>
      </c>
      <c r="C300" s="2" t="s">
        <v>1091</v>
      </c>
      <c r="D300" s="5" t="s">
        <v>1037</v>
      </c>
      <c r="E300" s="17">
        <v>18703</v>
      </c>
      <c r="F300" s="17">
        <v>38443</v>
      </c>
      <c r="G300" s="5" t="s">
        <v>1113</v>
      </c>
      <c r="H300" s="19" t="s">
        <v>443</v>
      </c>
    </row>
    <row r="301" spans="1:8" ht="18.75">
      <c r="A301" s="5"/>
      <c r="B301" s="28"/>
      <c r="C301" s="2" t="s">
        <v>1092</v>
      </c>
      <c r="D301" s="5" t="s">
        <v>1110</v>
      </c>
      <c r="E301" s="17">
        <v>26399</v>
      </c>
      <c r="F301" s="17">
        <v>37288</v>
      </c>
      <c r="G301" s="5" t="s">
        <v>1113</v>
      </c>
      <c r="H301" s="19" t="s">
        <v>443</v>
      </c>
    </row>
    <row r="302" spans="1:8" ht="18.75">
      <c r="A302" s="5"/>
      <c r="B302" s="28"/>
      <c r="C302" s="2" t="s">
        <v>1093</v>
      </c>
      <c r="D302" s="5" t="s">
        <v>787</v>
      </c>
      <c r="E302" s="17">
        <v>23468</v>
      </c>
      <c r="F302" s="17">
        <v>34486</v>
      </c>
      <c r="G302" s="5" t="s">
        <v>1114</v>
      </c>
      <c r="H302" s="19" t="s">
        <v>443</v>
      </c>
    </row>
    <row r="303" spans="1:8" ht="18.75">
      <c r="A303" s="5"/>
      <c r="B303" s="28"/>
      <c r="C303" s="2" t="s">
        <v>1094</v>
      </c>
      <c r="D303" s="5" t="s">
        <v>787</v>
      </c>
      <c r="E303" s="17">
        <v>28478</v>
      </c>
      <c r="F303" s="17">
        <v>38443</v>
      </c>
      <c r="G303" s="5" t="s">
        <v>1114</v>
      </c>
      <c r="H303" s="19" t="s">
        <v>443</v>
      </c>
    </row>
    <row r="304" spans="1:8" ht="18.75">
      <c r="A304" s="5"/>
      <c r="B304" s="28"/>
      <c r="C304" s="2" t="s">
        <v>1095</v>
      </c>
      <c r="D304" s="5" t="s">
        <v>787</v>
      </c>
      <c r="E304" s="17">
        <v>29007</v>
      </c>
      <c r="F304" s="17">
        <v>39539</v>
      </c>
      <c r="G304" s="5" t="s">
        <v>1114</v>
      </c>
      <c r="H304" s="19" t="s">
        <v>448</v>
      </c>
    </row>
    <row r="305" spans="1:8" ht="18.75">
      <c r="A305" s="5"/>
      <c r="B305" s="28"/>
      <c r="C305" s="2" t="s">
        <v>1096</v>
      </c>
      <c r="D305" s="5" t="s">
        <v>787</v>
      </c>
      <c r="E305" s="17">
        <v>29710</v>
      </c>
      <c r="F305" s="17">
        <v>38574</v>
      </c>
      <c r="G305" s="5" t="s">
        <v>1113</v>
      </c>
      <c r="H305" s="19" t="s">
        <v>1118</v>
      </c>
    </row>
    <row r="306" spans="1:8" ht="18.75">
      <c r="A306" s="5"/>
      <c r="B306" s="28"/>
      <c r="C306" s="2" t="s">
        <v>1097</v>
      </c>
      <c r="D306" s="5" t="s">
        <v>787</v>
      </c>
      <c r="E306" s="17">
        <v>27165</v>
      </c>
      <c r="F306" s="17">
        <v>40260</v>
      </c>
      <c r="G306" s="5" t="s">
        <v>1114</v>
      </c>
      <c r="H306" s="19" t="s">
        <v>448</v>
      </c>
    </row>
    <row r="307" spans="1:8" ht="18.75">
      <c r="A307" s="5"/>
      <c r="B307" s="28"/>
      <c r="C307" s="2" t="s">
        <v>1098</v>
      </c>
      <c r="D307" s="5" t="s">
        <v>787</v>
      </c>
      <c r="E307" s="17">
        <v>28296</v>
      </c>
      <c r="F307" s="17">
        <v>39569</v>
      </c>
      <c r="G307" s="5" t="s">
        <v>1113</v>
      </c>
      <c r="H307" s="19" t="s">
        <v>443</v>
      </c>
    </row>
    <row r="308" spans="1:8" ht="18.75">
      <c r="A308" s="5"/>
      <c r="B308" s="28"/>
      <c r="C308" s="2" t="s">
        <v>1099</v>
      </c>
      <c r="D308" s="5" t="s">
        <v>787</v>
      </c>
      <c r="E308" s="17">
        <v>26748</v>
      </c>
      <c r="F308" s="17">
        <v>39176</v>
      </c>
      <c r="G308" s="5" t="s">
        <v>1113</v>
      </c>
      <c r="H308" s="19" t="s">
        <v>443</v>
      </c>
    </row>
    <row r="309" spans="1:8" ht="18.75">
      <c r="A309" s="5"/>
      <c r="B309" s="28"/>
      <c r="C309" s="2" t="s">
        <v>1101</v>
      </c>
      <c r="D309" s="5" t="s">
        <v>787</v>
      </c>
      <c r="E309" s="17">
        <v>29037</v>
      </c>
      <c r="F309" s="17">
        <v>37377</v>
      </c>
      <c r="G309" s="5" t="s">
        <v>1113</v>
      </c>
      <c r="H309" s="19" t="s">
        <v>443</v>
      </c>
    </row>
    <row r="310" spans="1:8" ht="18.75">
      <c r="A310" s="5"/>
      <c r="B310" s="28"/>
      <c r="C310" s="2" t="s">
        <v>1100</v>
      </c>
      <c r="D310" s="5" t="s">
        <v>787</v>
      </c>
      <c r="E310" s="17">
        <v>28830</v>
      </c>
      <c r="F310" s="17">
        <v>39539</v>
      </c>
      <c r="G310" s="5" t="s">
        <v>1113</v>
      </c>
      <c r="H310" s="19" t="s">
        <v>445</v>
      </c>
    </row>
    <row r="311" spans="1:8" ht="18.75">
      <c r="A311" s="5"/>
      <c r="B311" s="28"/>
      <c r="C311" s="2" t="s">
        <v>1102</v>
      </c>
      <c r="D311" s="5" t="s">
        <v>787</v>
      </c>
      <c r="E311" s="17">
        <v>27896</v>
      </c>
      <c r="F311" s="17">
        <v>39692</v>
      </c>
      <c r="G311" s="5" t="s">
        <v>1113</v>
      </c>
      <c r="H311" s="19" t="s">
        <v>448</v>
      </c>
    </row>
    <row r="312" spans="1:8" ht="18.75">
      <c r="A312" s="5"/>
      <c r="B312" s="28"/>
      <c r="C312" s="2" t="s">
        <v>1103</v>
      </c>
      <c r="D312" s="5" t="s">
        <v>787</v>
      </c>
      <c r="E312" s="17">
        <v>31898</v>
      </c>
      <c r="F312" s="17">
        <v>40365</v>
      </c>
      <c r="G312" s="5" t="s">
        <v>1113</v>
      </c>
      <c r="H312" s="19" t="s">
        <v>448</v>
      </c>
    </row>
    <row r="313" spans="1:8" ht="18.75">
      <c r="A313" s="5"/>
      <c r="B313" s="28"/>
      <c r="C313" s="2" t="s">
        <v>1105</v>
      </c>
      <c r="D313" s="5" t="s">
        <v>787</v>
      </c>
      <c r="E313" s="17">
        <v>31088</v>
      </c>
      <c r="F313" s="17">
        <v>40276</v>
      </c>
      <c r="G313" s="5" t="s">
        <v>1113</v>
      </c>
      <c r="H313" s="19" t="s">
        <v>448</v>
      </c>
    </row>
    <row r="314" spans="1:8" ht="18.75">
      <c r="A314" s="5"/>
      <c r="B314" s="28"/>
      <c r="C314" s="2" t="s">
        <v>1104</v>
      </c>
      <c r="D314" s="5" t="s">
        <v>787</v>
      </c>
      <c r="E314" s="17">
        <v>29815</v>
      </c>
      <c r="F314" s="17">
        <v>40492</v>
      </c>
      <c r="G314" s="5" t="s">
        <v>1115</v>
      </c>
      <c r="H314" s="19" t="s">
        <v>448</v>
      </c>
    </row>
    <row r="315" spans="1:8" ht="18.75">
      <c r="A315" s="5"/>
      <c r="B315" s="28"/>
      <c r="C315" s="2" t="s">
        <v>1106</v>
      </c>
      <c r="D315" s="5" t="s">
        <v>787</v>
      </c>
      <c r="E315" s="17">
        <v>31509</v>
      </c>
      <c r="F315" s="17">
        <v>39909</v>
      </c>
      <c r="G315" s="5" t="s">
        <v>1113</v>
      </c>
      <c r="H315" s="19" t="s">
        <v>448</v>
      </c>
    </row>
    <row r="316" spans="1:8" ht="18.75">
      <c r="A316" s="5"/>
      <c r="B316" s="28"/>
      <c r="C316" s="2" t="s">
        <v>1107</v>
      </c>
      <c r="D316" s="5" t="s">
        <v>1111</v>
      </c>
      <c r="E316" s="17">
        <v>24412</v>
      </c>
      <c r="F316" s="17">
        <v>40462</v>
      </c>
      <c r="G316" s="5" t="s">
        <v>1113</v>
      </c>
      <c r="H316" s="19" t="s">
        <v>448</v>
      </c>
    </row>
    <row r="317" spans="1:8" ht="18.75">
      <c r="A317" s="5"/>
      <c r="B317" s="28"/>
      <c r="C317" s="2" t="s">
        <v>1108</v>
      </c>
      <c r="D317" s="5" t="s">
        <v>636</v>
      </c>
      <c r="E317" s="17">
        <v>29257</v>
      </c>
      <c r="F317" s="17">
        <v>39569</v>
      </c>
      <c r="G317" s="5" t="s">
        <v>1116</v>
      </c>
      <c r="H317" s="19" t="s">
        <v>448</v>
      </c>
    </row>
    <row r="318" spans="1:8" ht="18.75">
      <c r="A318" s="5"/>
      <c r="B318" s="28"/>
      <c r="C318" s="2" t="s">
        <v>1109</v>
      </c>
      <c r="D318" s="5" t="s">
        <v>1112</v>
      </c>
      <c r="E318" s="17">
        <v>29658</v>
      </c>
      <c r="F318" s="17">
        <v>40513</v>
      </c>
      <c r="G318" s="5" t="s">
        <v>1117</v>
      </c>
      <c r="H318" s="19" t="s">
        <v>448</v>
      </c>
    </row>
    <row r="319" spans="1:8" ht="31.5">
      <c r="A319" s="39">
        <v>10</v>
      </c>
      <c r="B319" s="7" t="s">
        <v>1143</v>
      </c>
      <c r="C319" s="42" t="s">
        <v>1162</v>
      </c>
      <c r="D319" s="39" t="s">
        <v>523</v>
      </c>
      <c r="E319" s="65">
        <v>27771</v>
      </c>
      <c r="F319" s="65">
        <v>39904</v>
      </c>
      <c r="G319" s="30" t="s">
        <v>1174</v>
      </c>
      <c r="H319" s="39" t="s">
        <v>1175</v>
      </c>
    </row>
    <row r="320" spans="1:8" ht="18.75">
      <c r="A320" s="39"/>
      <c r="B320" s="7"/>
      <c r="C320" s="42" t="s">
        <v>1163</v>
      </c>
      <c r="D320" s="39" t="s">
        <v>554</v>
      </c>
      <c r="E320" s="65">
        <v>29349</v>
      </c>
      <c r="F320" s="65">
        <v>39904</v>
      </c>
      <c r="G320" s="30" t="s">
        <v>959</v>
      </c>
      <c r="H320" s="39" t="s">
        <v>1175</v>
      </c>
    </row>
    <row r="321" spans="1:8" ht="18.75">
      <c r="A321" s="39"/>
      <c r="B321" s="7"/>
      <c r="C321" s="42" t="s">
        <v>1164</v>
      </c>
      <c r="D321" s="39" t="s">
        <v>553</v>
      </c>
      <c r="E321" s="65">
        <v>29158</v>
      </c>
      <c r="F321" s="65">
        <v>39904</v>
      </c>
      <c r="G321" s="30" t="s">
        <v>959</v>
      </c>
      <c r="H321" s="39" t="s">
        <v>1175</v>
      </c>
    </row>
    <row r="322" spans="1:8" ht="18.75">
      <c r="A322" s="39"/>
      <c r="B322" s="7"/>
      <c r="C322" s="42" t="s">
        <v>1165</v>
      </c>
      <c r="D322" s="39" t="s">
        <v>553</v>
      </c>
      <c r="E322" s="65">
        <v>27792</v>
      </c>
      <c r="F322" s="65">
        <v>39904</v>
      </c>
      <c r="G322" s="30" t="s">
        <v>959</v>
      </c>
      <c r="H322" s="39" t="s">
        <v>1175</v>
      </c>
    </row>
    <row r="323" spans="1:8" ht="18.75">
      <c r="A323" s="39"/>
      <c r="B323" s="7"/>
      <c r="C323" s="42" t="s">
        <v>1166</v>
      </c>
      <c r="D323" s="39" t="s">
        <v>1173</v>
      </c>
      <c r="E323" s="65">
        <v>29727</v>
      </c>
      <c r="F323" s="65">
        <v>40269</v>
      </c>
      <c r="G323" s="30" t="s">
        <v>1176</v>
      </c>
      <c r="H323" s="39" t="s">
        <v>1175</v>
      </c>
    </row>
    <row r="324" spans="1:8" ht="31.5">
      <c r="A324" s="39"/>
      <c r="B324" s="7"/>
      <c r="C324" s="42" t="s">
        <v>1167</v>
      </c>
      <c r="D324" s="39" t="s">
        <v>555</v>
      </c>
      <c r="E324" s="65">
        <v>28127</v>
      </c>
      <c r="F324" s="65">
        <v>39904</v>
      </c>
      <c r="G324" s="30" t="s">
        <v>1177</v>
      </c>
      <c r="H324" s="39" t="s">
        <v>1175</v>
      </c>
    </row>
    <row r="325" spans="1:8" ht="18.75">
      <c r="A325" s="39"/>
      <c r="B325" s="7"/>
      <c r="C325" s="42" t="s">
        <v>1168</v>
      </c>
      <c r="D325" s="39" t="s">
        <v>554</v>
      </c>
      <c r="E325" s="65">
        <v>26449</v>
      </c>
      <c r="F325" s="65">
        <v>40269</v>
      </c>
      <c r="G325" s="30" t="s">
        <v>959</v>
      </c>
      <c r="H325" s="39" t="s">
        <v>1175</v>
      </c>
    </row>
    <row r="326" spans="1:8" ht="18.75">
      <c r="A326" s="39"/>
      <c r="B326" s="7"/>
      <c r="C326" s="42" t="s">
        <v>1169</v>
      </c>
      <c r="D326" s="39" t="s">
        <v>553</v>
      </c>
      <c r="E326" s="65">
        <v>28500</v>
      </c>
      <c r="F326" s="65">
        <v>40269</v>
      </c>
      <c r="G326" s="30" t="s">
        <v>1178</v>
      </c>
      <c r="H326" s="39" t="s">
        <v>1175</v>
      </c>
    </row>
    <row r="327" spans="1:8" ht="18.75">
      <c r="A327" s="39"/>
      <c r="B327" s="7"/>
      <c r="C327" s="42" t="s">
        <v>1170</v>
      </c>
      <c r="D327" s="39" t="s">
        <v>554</v>
      </c>
      <c r="E327" s="65">
        <v>29728</v>
      </c>
      <c r="F327" s="65">
        <v>40269</v>
      </c>
      <c r="G327" s="30" t="s">
        <v>1178</v>
      </c>
      <c r="H327" s="39" t="s">
        <v>1175</v>
      </c>
    </row>
    <row r="328" spans="1:8" ht="18.75">
      <c r="A328" s="39"/>
      <c r="B328" s="7"/>
      <c r="C328" s="42" t="s">
        <v>1171</v>
      </c>
      <c r="D328" s="39" t="s">
        <v>1111</v>
      </c>
      <c r="E328" s="65">
        <v>25812</v>
      </c>
      <c r="F328" s="65">
        <v>39904</v>
      </c>
      <c r="G328" s="30" t="s">
        <v>1179</v>
      </c>
      <c r="H328" s="39" t="s">
        <v>1175</v>
      </c>
    </row>
    <row r="329" spans="1:8" ht="19.5">
      <c r="A329" s="39"/>
      <c r="B329" s="7"/>
      <c r="C329" s="42" t="s">
        <v>1172</v>
      </c>
      <c r="D329" s="39" t="s">
        <v>634</v>
      </c>
      <c r="E329" s="65">
        <v>24025</v>
      </c>
      <c r="F329" s="65">
        <v>39904</v>
      </c>
      <c r="G329" s="19" t="s">
        <v>442</v>
      </c>
      <c r="H329" s="39" t="s">
        <v>362</v>
      </c>
    </row>
    <row r="330" spans="1:8" ht="37.5" customHeight="1">
      <c r="A330" s="39">
        <v>11</v>
      </c>
      <c r="B330" s="7" t="s">
        <v>1203</v>
      </c>
      <c r="C330" s="42" t="s">
        <v>1219</v>
      </c>
      <c r="D330" s="39" t="s">
        <v>523</v>
      </c>
      <c r="E330" s="65">
        <v>27134</v>
      </c>
      <c r="F330" s="65">
        <v>37715</v>
      </c>
      <c r="G330" s="30" t="s">
        <v>435</v>
      </c>
      <c r="H330" s="30" t="s">
        <v>1235</v>
      </c>
    </row>
    <row r="331" spans="1:8" ht="18.75">
      <c r="A331" s="39"/>
      <c r="B331" s="7"/>
      <c r="C331" s="42" t="s">
        <v>1218</v>
      </c>
      <c r="D331" s="39" t="s">
        <v>1173</v>
      </c>
      <c r="E331" s="68" t="s">
        <v>448</v>
      </c>
      <c r="F331" s="68" t="s">
        <v>448</v>
      </c>
      <c r="G331" s="19" t="s">
        <v>435</v>
      </c>
      <c r="H331" s="19" t="s">
        <v>445</v>
      </c>
    </row>
    <row r="332" spans="1:8" ht="18.75">
      <c r="A332" s="39"/>
      <c r="B332" s="7"/>
      <c r="C332" s="42" t="s">
        <v>1212</v>
      </c>
      <c r="D332" s="39" t="s">
        <v>554</v>
      </c>
      <c r="E332" s="68" t="s">
        <v>448</v>
      </c>
      <c r="F332" s="68" t="s">
        <v>448</v>
      </c>
      <c r="G332" s="19" t="s">
        <v>435</v>
      </c>
      <c r="H332" s="30" t="s">
        <v>1235</v>
      </c>
    </row>
    <row r="333" spans="1:8" ht="18.75">
      <c r="A333" s="39"/>
      <c r="B333" s="7"/>
      <c r="C333" s="42" t="s">
        <v>1213</v>
      </c>
      <c r="D333" s="39" t="s">
        <v>554</v>
      </c>
      <c r="E333" s="68" t="s">
        <v>448</v>
      </c>
      <c r="F333" s="68" t="s">
        <v>448</v>
      </c>
      <c r="G333" s="19" t="s">
        <v>435</v>
      </c>
      <c r="H333" s="30" t="s">
        <v>1235</v>
      </c>
    </row>
    <row r="334" spans="1:8" ht="18.75">
      <c r="A334" s="39"/>
      <c r="B334" s="7"/>
      <c r="C334" s="42" t="s">
        <v>1214</v>
      </c>
      <c r="D334" s="39" t="s">
        <v>554</v>
      </c>
      <c r="E334" s="65">
        <v>28679</v>
      </c>
      <c r="F334" s="65">
        <v>40391</v>
      </c>
      <c r="G334" s="19" t="s">
        <v>435</v>
      </c>
      <c r="H334" s="30" t="s">
        <v>1235</v>
      </c>
    </row>
    <row r="335" spans="1:8" ht="18.75">
      <c r="A335" s="39"/>
      <c r="B335" s="7"/>
      <c r="C335" s="67" t="s">
        <v>1215</v>
      </c>
      <c r="D335" s="39" t="s">
        <v>554</v>
      </c>
      <c r="E335" s="65">
        <v>30087</v>
      </c>
      <c r="F335" s="65">
        <v>39182</v>
      </c>
      <c r="G335" s="19" t="s">
        <v>437</v>
      </c>
      <c r="H335" s="30" t="s">
        <v>1235</v>
      </c>
    </row>
    <row r="336" spans="1:8" ht="18.75">
      <c r="A336" s="39"/>
      <c r="B336" s="7"/>
      <c r="C336" s="42" t="s">
        <v>1216</v>
      </c>
      <c r="D336" s="39" t="s">
        <v>554</v>
      </c>
      <c r="E336" s="65">
        <v>26864</v>
      </c>
      <c r="F336" s="65">
        <v>38475</v>
      </c>
      <c r="G336" s="19" t="s">
        <v>1236</v>
      </c>
      <c r="H336" s="30" t="s">
        <v>1235</v>
      </c>
    </row>
    <row r="337" spans="1:8" ht="18.75">
      <c r="A337" s="39"/>
      <c r="B337" s="7"/>
      <c r="C337" s="42" t="s">
        <v>413</v>
      </c>
      <c r="D337" s="39" t="s">
        <v>554</v>
      </c>
      <c r="E337" s="65">
        <v>22842</v>
      </c>
      <c r="F337" s="65">
        <v>35704</v>
      </c>
      <c r="G337" s="19" t="s">
        <v>435</v>
      </c>
      <c r="H337" s="30" t="s">
        <v>1235</v>
      </c>
    </row>
    <row r="338" spans="1:8" ht="18.75">
      <c r="A338" s="39"/>
      <c r="B338" s="7"/>
      <c r="C338" s="42" t="s">
        <v>1217</v>
      </c>
      <c r="D338" s="39" t="s">
        <v>554</v>
      </c>
      <c r="E338" s="65">
        <v>22865</v>
      </c>
      <c r="F338" s="65">
        <v>34889</v>
      </c>
      <c r="G338" s="19" t="s">
        <v>435</v>
      </c>
      <c r="H338" s="30" t="s">
        <v>1235</v>
      </c>
    </row>
    <row r="339" spans="1:8" ht="18.75">
      <c r="A339" s="39"/>
      <c r="B339" s="7"/>
      <c r="C339" s="42" t="s">
        <v>1220</v>
      </c>
      <c r="D339" s="39" t="s">
        <v>553</v>
      </c>
      <c r="E339" s="65">
        <v>30544</v>
      </c>
      <c r="F339" s="65">
        <v>40422</v>
      </c>
      <c r="G339" s="19" t="s">
        <v>437</v>
      </c>
      <c r="H339" s="30" t="s">
        <v>1235</v>
      </c>
    </row>
    <row r="340" spans="1:8" ht="18.75">
      <c r="A340" s="39"/>
      <c r="B340" s="7"/>
      <c r="C340" s="42" t="s">
        <v>1221</v>
      </c>
      <c r="D340" s="39" t="s">
        <v>553</v>
      </c>
      <c r="E340" s="65">
        <v>26456</v>
      </c>
      <c r="F340" s="65">
        <v>40372</v>
      </c>
      <c r="G340" s="19" t="s">
        <v>435</v>
      </c>
      <c r="H340" s="19" t="s">
        <v>445</v>
      </c>
    </row>
    <row r="341" spans="1:8" ht="18.75">
      <c r="A341" s="39"/>
      <c r="B341" s="7"/>
      <c r="C341" s="42" t="s">
        <v>1222</v>
      </c>
      <c r="D341" s="39" t="s">
        <v>553</v>
      </c>
      <c r="E341" s="65">
        <v>28205</v>
      </c>
      <c r="F341" s="65">
        <v>40280</v>
      </c>
      <c r="G341" s="19" t="s">
        <v>434</v>
      </c>
      <c r="H341" s="30" t="s">
        <v>1235</v>
      </c>
    </row>
    <row r="342" spans="1:8" ht="18.75">
      <c r="A342" s="39"/>
      <c r="B342" s="7"/>
      <c r="C342" s="42" t="s">
        <v>1223</v>
      </c>
      <c r="D342" s="39" t="s">
        <v>553</v>
      </c>
      <c r="E342" s="65">
        <v>30582</v>
      </c>
      <c r="F342" s="65">
        <v>40299</v>
      </c>
      <c r="G342" s="19" t="s">
        <v>434</v>
      </c>
      <c r="H342" s="30" t="s">
        <v>1235</v>
      </c>
    </row>
    <row r="343" spans="1:8" ht="18.75">
      <c r="A343" s="39"/>
      <c r="B343" s="7"/>
      <c r="C343" s="42" t="s">
        <v>1224</v>
      </c>
      <c r="D343" s="39" t="s">
        <v>553</v>
      </c>
      <c r="E343" s="65">
        <v>27129</v>
      </c>
      <c r="F343" s="65">
        <v>40508</v>
      </c>
      <c r="G343" s="19" t="s">
        <v>433</v>
      </c>
      <c r="H343" s="30" t="s">
        <v>1235</v>
      </c>
    </row>
    <row r="344" spans="1:8" ht="18.75">
      <c r="A344" s="39"/>
      <c r="B344" s="7"/>
      <c r="C344" s="42" t="s">
        <v>1225</v>
      </c>
      <c r="D344" s="39" t="s">
        <v>553</v>
      </c>
      <c r="E344" s="65">
        <v>29821</v>
      </c>
      <c r="F344" s="65">
        <v>39176</v>
      </c>
      <c r="G344" s="19" t="s">
        <v>434</v>
      </c>
      <c r="H344" s="30" t="s">
        <v>1235</v>
      </c>
    </row>
    <row r="345" spans="1:8" ht="18.75">
      <c r="A345" s="39"/>
      <c r="B345" s="7"/>
      <c r="C345" s="42" t="s">
        <v>1226</v>
      </c>
      <c r="D345" s="39" t="s">
        <v>553</v>
      </c>
      <c r="E345" s="65">
        <v>35588</v>
      </c>
      <c r="F345" s="65">
        <v>39672</v>
      </c>
      <c r="G345" s="19" t="s">
        <v>434</v>
      </c>
      <c r="H345" s="30" t="s">
        <v>1235</v>
      </c>
    </row>
    <row r="346" spans="1:8" ht="18.75">
      <c r="A346" s="39"/>
      <c r="B346" s="7"/>
      <c r="C346" s="42" t="s">
        <v>1227</v>
      </c>
      <c r="D346" s="39" t="s">
        <v>553</v>
      </c>
      <c r="E346" s="65">
        <v>28153</v>
      </c>
      <c r="F346" s="65">
        <v>37445</v>
      </c>
      <c r="G346" s="19" t="s">
        <v>435</v>
      </c>
      <c r="H346" s="30" t="s">
        <v>1235</v>
      </c>
    </row>
    <row r="347" spans="1:8" ht="18.75">
      <c r="A347" s="39"/>
      <c r="B347" s="7"/>
      <c r="C347" s="42" t="s">
        <v>1228</v>
      </c>
      <c r="D347" s="39" t="s">
        <v>1111</v>
      </c>
      <c r="E347" s="68" t="s">
        <v>448</v>
      </c>
      <c r="F347" s="68" t="s">
        <v>448</v>
      </c>
      <c r="G347" s="68" t="s">
        <v>448</v>
      </c>
      <c r="H347" s="68" t="s">
        <v>448</v>
      </c>
    </row>
    <row r="348" spans="1:8" ht="18.75">
      <c r="A348" s="39"/>
      <c r="B348" s="7"/>
      <c r="C348" s="42" t="s">
        <v>1229</v>
      </c>
      <c r="D348" s="39" t="s">
        <v>634</v>
      </c>
      <c r="E348" s="68" t="s">
        <v>448</v>
      </c>
      <c r="F348" s="68" t="s">
        <v>448</v>
      </c>
      <c r="G348" s="68" t="s">
        <v>448</v>
      </c>
      <c r="H348" s="68" t="s">
        <v>448</v>
      </c>
    </row>
    <row r="349" spans="1:8" ht="18.75">
      <c r="A349" s="39"/>
      <c r="B349" s="7"/>
      <c r="C349" s="42" t="s">
        <v>1230</v>
      </c>
      <c r="D349" s="39" t="s">
        <v>1233</v>
      </c>
      <c r="E349" s="68" t="s">
        <v>448</v>
      </c>
      <c r="F349" s="68" t="s">
        <v>448</v>
      </c>
      <c r="G349" s="68" t="s">
        <v>448</v>
      </c>
      <c r="H349" s="68" t="s">
        <v>448</v>
      </c>
    </row>
    <row r="350" spans="1:8" ht="18.75">
      <c r="A350" s="39"/>
      <c r="B350" s="7"/>
      <c r="C350" s="42" t="s">
        <v>1231</v>
      </c>
      <c r="D350" s="39" t="s">
        <v>1233</v>
      </c>
      <c r="E350" s="68" t="s">
        <v>448</v>
      </c>
      <c r="F350" s="68" t="s">
        <v>448</v>
      </c>
      <c r="G350" s="68" t="s">
        <v>448</v>
      </c>
      <c r="H350" s="68" t="s">
        <v>448</v>
      </c>
    </row>
    <row r="351" spans="1:8" ht="18.75">
      <c r="A351" s="5"/>
      <c r="B351" s="28"/>
      <c r="C351" s="2" t="s">
        <v>1232</v>
      </c>
      <c r="D351" s="5" t="s">
        <v>1234</v>
      </c>
      <c r="E351" s="68" t="s">
        <v>448</v>
      </c>
      <c r="F351" s="68" t="s">
        <v>448</v>
      </c>
      <c r="G351" s="68" t="s">
        <v>448</v>
      </c>
      <c r="H351" s="68" t="s">
        <v>448</v>
      </c>
    </row>
    <row r="352" spans="1:8" s="77" customFormat="1" ht="37.5">
      <c r="A352" s="6">
        <v>12</v>
      </c>
      <c r="B352" s="34" t="s">
        <v>1301</v>
      </c>
      <c r="C352" s="34" t="s">
        <v>8</v>
      </c>
      <c r="D352" s="6" t="s">
        <v>523</v>
      </c>
      <c r="E352" s="75">
        <v>27220</v>
      </c>
      <c r="F352" s="76">
        <v>40393</v>
      </c>
      <c r="G352" s="30" t="s">
        <v>435</v>
      </c>
      <c r="H352" s="30" t="s">
        <v>1235</v>
      </c>
    </row>
    <row r="353" spans="1:8" ht="18.75">
      <c r="A353" s="5"/>
      <c r="B353" s="2"/>
      <c r="C353" s="2" t="s">
        <v>9</v>
      </c>
      <c r="D353" s="5" t="s">
        <v>10</v>
      </c>
      <c r="E353" s="17">
        <v>25748</v>
      </c>
      <c r="F353" s="20">
        <v>38952</v>
      </c>
      <c r="G353" s="19" t="s">
        <v>11</v>
      </c>
      <c r="H353" s="19"/>
    </row>
    <row r="354" spans="1:8" ht="18.75">
      <c r="A354" s="5"/>
      <c r="B354" s="2"/>
      <c r="C354" s="2" t="s">
        <v>12</v>
      </c>
      <c r="D354" s="5" t="s">
        <v>13</v>
      </c>
      <c r="E354" s="17">
        <v>22032</v>
      </c>
      <c r="F354" s="20">
        <v>38767</v>
      </c>
      <c r="G354" s="19" t="s">
        <v>14</v>
      </c>
      <c r="H354" s="30" t="s">
        <v>1235</v>
      </c>
    </row>
    <row r="355" spans="1:8" ht="18.75">
      <c r="A355" s="5"/>
      <c r="B355" s="2"/>
      <c r="C355" s="2" t="s">
        <v>15</v>
      </c>
      <c r="D355" s="5" t="s">
        <v>16</v>
      </c>
      <c r="E355" s="17">
        <v>23659</v>
      </c>
      <c r="F355" s="20">
        <v>36071</v>
      </c>
      <c r="G355" s="19" t="s">
        <v>17</v>
      </c>
      <c r="H355" s="30" t="s">
        <v>1235</v>
      </c>
    </row>
    <row r="356" spans="1:8" ht="18.75">
      <c r="A356" s="5"/>
      <c r="B356" s="2"/>
      <c r="C356" s="2" t="s">
        <v>18</v>
      </c>
      <c r="D356" s="5" t="s">
        <v>787</v>
      </c>
      <c r="E356" s="17">
        <v>26564</v>
      </c>
      <c r="F356" s="20">
        <v>36526</v>
      </c>
      <c r="G356" s="19" t="s">
        <v>17</v>
      </c>
      <c r="H356" s="30" t="s">
        <v>1235</v>
      </c>
    </row>
    <row r="357" spans="1:8" ht="18.75">
      <c r="A357" s="5"/>
      <c r="B357" s="2"/>
      <c r="C357" s="2" t="s">
        <v>19</v>
      </c>
      <c r="D357" s="5" t="s">
        <v>787</v>
      </c>
      <c r="E357" s="17">
        <v>25644</v>
      </c>
      <c r="F357" s="20">
        <v>36647</v>
      </c>
      <c r="G357" s="19" t="s">
        <v>20</v>
      </c>
      <c r="H357" s="30" t="s">
        <v>1235</v>
      </c>
    </row>
    <row r="358" spans="1:8" ht="47.25">
      <c r="A358" s="14"/>
      <c r="B358" s="36"/>
      <c r="C358" s="36" t="s">
        <v>21</v>
      </c>
      <c r="D358" s="14" t="s">
        <v>22</v>
      </c>
      <c r="E358" s="78">
        <v>25259</v>
      </c>
      <c r="F358" s="79">
        <v>37494</v>
      </c>
      <c r="G358" s="27" t="s">
        <v>23</v>
      </c>
      <c r="H358" s="71"/>
    </row>
    <row r="359" spans="1:8" ht="18.75">
      <c r="A359" s="5"/>
      <c r="B359" s="2"/>
      <c r="C359" s="2" t="s">
        <v>24</v>
      </c>
      <c r="D359" s="5" t="s">
        <v>787</v>
      </c>
      <c r="E359" s="17">
        <v>26902</v>
      </c>
      <c r="F359" s="20">
        <v>38530</v>
      </c>
      <c r="G359" s="19" t="s">
        <v>963</v>
      </c>
      <c r="H359" s="30" t="s">
        <v>1235</v>
      </c>
    </row>
    <row r="360" spans="1:8" ht="18.75">
      <c r="A360" s="5"/>
      <c r="B360" s="2"/>
      <c r="C360" s="2" t="s">
        <v>25</v>
      </c>
      <c r="D360" s="5" t="s">
        <v>787</v>
      </c>
      <c r="E360" s="17">
        <v>25734</v>
      </c>
      <c r="F360" s="20">
        <v>38521</v>
      </c>
      <c r="G360" s="19" t="s">
        <v>1236</v>
      </c>
      <c r="H360" s="19"/>
    </row>
    <row r="361" spans="1:8" ht="47.25">
      <c r="A361" s="15"/>
      <c r="B361" s="13"/>
      <c r="C361" s="13" t="s">
        <v>26</v>
      </c>
      <c r="D361" s="15" t="s">
        <v>787</v>
      </c>
      <c r="E361" s="80">
        <v>25670</v>
      </c>
      <c r="F361" s="81">
        <v>38854</v>
      </c>
      <c r="G361" s="27" t="s">
        <v>27</v>
      </c>
      <c r="H361" s="27" t="s">
        <v>1235</v>
      </c>
    </row>
    <row r="362" spans="1:8" ht="31.5">
      <c r="A362" s="15"/>
      <c r="B362" s="13"/>
      <c r="C362" s="13" t="s">
        <v>28</v>
      </c>
      <c r="D362" s="15" t="s">
        <v>787</v>
      </c>
      <c r="E362" s="80">
        <v>28690</v>
      </c>
      <c r="F362" s="81">
        <v>38915</v>
      </c>
      <c r="G362" s="27" t="s">
        <v>29</v>
      </c>
      <c r="H362" s="27" t="s">
        <v>1235</v>
      </c>
    </row>
    <row r="363" spans="1:8" ht="18.75">
      <c r="A363" s="5"/>
      <c r="B363" s="2"/>
      <c r="C363" s="2" t="s">
        <v>30</v>
      </c>
      <c r="D363" s="5" t="s">
        <v>787</v>
      </c>
      <c r="E363" s="17">
        <v>27934</v>
      </c>
      <c r="F363" s="20">
        <v>38978</v>
      </c>
      <c r="G363" s="27" t="s">
        <v>31</v>
      </c>
      <c r="H363" s="19" t="s">
        <v>31</v>
      </c>
    </row>
    <row r="364" spans="1:8" ht="47.25">
      <c r="A364" s="5"/>
      <c r="B364" s="2"/>
      <c r="C364" s="2" t="s">
        <v>32</v>
      </c>
      <c r="D364" s="5" t="s">
        <v>787</v>
      </c>
      <c r="E364" s="17">
        <v>28500</v>
      </c>
      <c r="F364" s="20">
        <v>38978</v>
      </c>
      <c r="G364" s="27" t="s">
        <v>33</v>
      </c>
      <c r="H364" s="19"/>
    </row>
    <row r="365" spans="1:8" ht="47.25">
      <c r="A365" s="5"/>
      <c r="B365" s="2"/>
      <c r="C365" s="2" t="s">
        <v>34</v>
      </c>
      <c r="D365" s="5" t="s">
        <v>787</v>
      </c>
      <c r="E365" s="17">
        <v>28534</v>
      </c>
      <c r="F365" s="20">
        <v>39223</v>
      </c>
      <c r="G365" s="27" t="s">
        <v>35</v>
      </c>
      <c r="H365" s="30" t="s">
        <v>1235</v>
      </c>
    </row>
    <row r="366" spans="1:8" ht="47.25">
      <c r="A366" s="5"/>
      <c r="B366" s="2"/>
      <c r="C366" s="2" t="s">
        <v>36</v>
      </c>
      <c r="D366" s="5" t="s">
        <v>787</v>
      </c>
      <c r="E366" s="17">
        <v>26636</v>
      </c>
      <c r="F366" s="20">
        <v>39228</v>
      </c>
      <c r="G366" s="27" t="s">
        <v>48</v>
      </c>
      <c r="H366" s="19"/>
    </row>
    <row r="367" spans="1:8" ht="18.75">
      <c r="A367" s="5"/>
      <c r="B367" s="2"/>
      <c r="C367" s="2" t="s">
        <v>49</v>
      </c>
      <c r="D367" s="5" t="s">
        <v>787</v>
      </c>
      <c r="E367" s="17">
        <v>26035</v>
      </c>
      <c r="F367" s="20">
        <v>39234</v>
      </c>
      <c r="G367" s="27" t="s">
        <v>50</v>
      </c>
      <c r="H367" s="30" t="s">
        <v>1235</v>
      </c>
    </row>
    <row r="368" spans="1:8" ht="18.75">
      <c r="A368" s="5"/>
      <c r="B368" s="2"/>
      <c r="C368" s="2" t="s">
        <v>51</v>
      </c>
      <c r="D368" s="5" t="s">
        <v>787</v>
      </c>
      <c r="E368" s="17">
        <v>26800</v>
      </c>
      <c r="F368" s="20">
        <v>39251</v>
      </c>
      <c r="G368" s="27" t="s">
        <v>52</v>
      </c>
      <c r="H368" s="30" t="s">
        <v>1235</v>
      </c>
    </row>
    <row r="369" spans="1:8" ht="31.5">
      <c r="A369" s="5"/>
      <c r="B369" s="2"/>
      <c r="C369" s="2" t="s">
        <v>53</v>
      </c>
      <c r="D369" s="5" t="s">
        <v>787</v>
      </c>
      <c r="E369" s="17">
        <v>25014</v>
      </c>
      <c r="F369" s="20">
        <v>39314</v>
      </c>
      <c r="G369" s="27" t="s">
        <v>54</v>
      </c>
      <c r="H369" s="30" t="s">
        <v>1235</v>
      </c>
    </row>
    <row r="370" spans="1:8" ht="31.5">
      <c r="A370" s="5"/>
      <c r="B370" s="2"/>
      <c r="C370" s="2" t="s">
        <v>55</v>
      </c>
      <c r="D370" s="5" t="s">
        <v>787</v>
      </c>
      <c r="E370" s="17">
        <v>21900</v>
      </c>
      <c r="F370" s="20">
        <v>39398</v>
      </c>
      <c r="G370" s="27" t="s">
        <v>56</v>
      </c>
      <c r="H370" s="19"/>
    </row>
    <row r="371" spans="1:8" ht="18.75">
      <c r="A371" s="5"/>
      <c r="B371" s="2"/>
      <c r="C371" s="2" t="s">
        <v>57</v>
      </c>
      <c r="D371" s="5" t="s">
        <v>787</v>
      </c>
      <c r="E371" s="17">
        <v>30471</v>
      </c>
      <c r="F371" s="20">
        <v>39684</v>
      </c>
      <c r="G371" s="27" t="s">
        <v>58</v>
      </c>
      <c r="H371" s="30" t="s">
        <v>1235</v>
      </c>
    </row>
    <row r="372" spans="1:8" ht="18.75">
      <c r="A372" s="5"/>
      <c r="B372" s="2"/>
      <c r="C372" s="2" t="s">
        <v>59</v>
      </c>
      <c r="D372" s="5" t="s">
        <v>787</v>
      </c>
      <c r="E372" s="17">
        <v>30877</v>
      </c>
      <c r="F372" s="20">
        <v>39690</v>
      </c>
      <c r="G372" s="27" t="s">
        <v>58</v>
      </c>
      <c r="H372" s="30" t="s">
        <v>1235</v>
      </c>
    </row>
    <row r="373" spans="1:8" ht="31.5">
      <c r="A373" s="5"/>
      <c r="B373" s="2"/>
      <c r="C373" s="2" t="s">
        <v>60</v>
      </c>
      <c r="D373" s="5" t="s">
        <v>787</v>
      </c>
      <c r="E373" s="17">
        <v>29576</v>
      </c>
      <c r="F373" s="20">
        <v>39583</v>
      </c>
      <c r="G373" s="27" t="s">
        <v>61</v>
      </c>
      <c r="H373" s="30" t="s">
        <v>1235</v>
      </c>
    </row>
    <row r="374" spans="1:8" ht="31.5">
      <c r="A374" s="5"/>
      <c r="B374" s="2"/>
      <c r="C374" s="2" t="s">
        <v>62</v>
      </c>
      <c r="D374" s="5" t="s">
        <v>787</v>
      </c>
      <c r="E374" s="17">
        <v>23377</v>
      </c>
      <c r="F374" s="20">
        <v>40047</v>
      </c>
      <c r="G374" s="27" t="s">
        <v>63</v>
      </c>
      <c r="H374" s="19"/>
    </row>
    <row r="375" spans="1:8" ht="18.75">
      <c r="A375" s="5"/>
      <c r="B375" s="2"/>
      <c r="C375" s="2" t="s">
        <v>64</v>
      </c>
      <c r="D375" s="5" t="s">
        <v>787</v>
      </c>
      <c r="E375" s="17">
        <v>30722</v>
      </c>
      <c r="F375" s="20">
        <v>40142</v>
      </c>
      <c r="G375" s="27" t="s">
        <v>448</v>
      </c>
      <c r="H375" s="30" t="s">
        <v>1235</v>
      </c>
    </row>
    <row r="376" spans="1:8" ht="31.5">
      <c r="A376" s="5"/>
      <c r="B376" s="2"/>
      <c r="C376" s="2" t="s">
        <v>65</v>
      </c>
      <c r="D376" s="5" t="s">
        <v>787</v>
      </c>
      <c r="E376" s="17">
        <v>25225</v>
      </c>
      <c r="F376" s="20">
        <v>40157</v>
      </c>
      <c r="G376" s="27" t="s">
        <v>66</v>
      </c>
      <c r="H376" s="30" t="s">
        <v>1235</v>
      </c>
    </row>
    <row r="377" spans="1:8" ht="47.25">
      <c r="A377" s="5"/>
      <c r="B377" s="2"/>
      <c r="C377" s="2" t="s">
        <v>67</v>
      </c>
      <c r="D377" s="5" t="s">
        <v>787</v>
      </c>
      <c r="E377" s="17">
        <v>27310</v>
      </c>
      <c r="F377" s="20">
        <v>37135</v>
      </c>
      <c r="G377" s="27" t="s">
        <v>68</v>
      </c>
      <c r="H377" s="30" t="s">
        <v>1235</v>
      </c>
    </row>
    <row r="378" spans="1:8" ht="18.75">
      <c r="A378" s="5"/>
      <c r="B378" s="2"/>
      <c r="C378" s="2" t="s">
        <v>69</v>
      </c>
      <c r="D378" s="5" t="s">
        <v>787</v>
      </c>
      <c r="E378" s="17">
        <v>27759</v>
      </c>
      <c r="F378" s="20">
        <v>40345</v>
      </c>
      <c r="G378" s="27" t="s">
        <v>70</v>
      </c>
      <c r="H378" s="30" t="s">
        <v>1235</v>
      </c>
    </row>
    <row r="379" spans="1:8" ht="18.75">
      <c r="A379" s="5"/>
      <c r="B379" s="2"/>
      <c r="C379" s="2" t="s">
        <v>71</v>
      </c>
      <c r="D379" s="5" t="s">
        <v>787</v>
      </c>
      <c r="E379" s="17">
        <v>19108</v>
      </c>
      <c r="F379" s="20">
        <v>40360</v>
      </c>
      <c r="G379" s="27" t="s">
        <v>435</v>
      </c>
      <c r="H379" s="30" t="s">
        <v>1235</v>
      </c>
    </row>
    <row r="380" spans="1:8" ht="18.75">
      <c r="A380" s="5"/>
      <c r="B380" s="2"/>
      <c r="C380" s="2" t="s">
        <v>72</v>
      </c>
      <c r="D380" s="5" t="s">
        <v>787</v>
      </c>
      <c r="E380" s="17">
        <v>31284</v>
      </c>
      <c r="F380" s="20">
        <v>40413</v>
      </c>
      <c r="G380" s="27" t="s">
        <v>435</v>
      </c>
      <c r="H380" s="30" t="s">
        <v>1235</v>
      </c>
    </row>
    <row r="381" spans="1:8" ht="18.75">
      <c r="A381" s="5"/>
      <c r="B381" s="2"/>
      <c r="C381" s="57" t="s">
        <v>73</v>
      </c>
      <c r="D381" s="5" t="s">
        <v>787</v>
      </c>
      <c r="E381" s="17">
        <v>29085</v>
      </c>
      <c r="F381" s="20">
        <v>40420</v>
      </c>
      <c r="G381" s="27" t="s">
        <v>74</v>
      </c>
      <c r="H381" s="30" t="s">
        <v>1235</v>
      </c>
    </row>
    <row r="382" spans="1:8" ht="18.75">
      <c r="A382" s="5"/>
      <c r="B382" s="2"/>
      <c r="C382" s="2" t="s">
        <v>75</v>
      </c>
      <c r="D382" s="5" t="s">
        <v>787</v>
      </c>
      <c r="E382" s="17">
        <v>28161</v>
      </c>
      <c r="F382" s="20">
        <v>40602</v>
      </c>
      <c r="G382" s="27" t="s">
        <v>76</v>
      </c>
      <c r="H382" s="30" t="s">
        <v>1235</v>
      </c>
    </row>
    <row r="383" spans="1:8" ht="18.75">
      <c r="A383" s="5"/>
      <c r="B383" s="2"/>
      <c r="C383" s="2" t="s">
        <v>77</v>
      </c>
      <c r="D383" s="5" t="s">
        <v>787</v>
      </c>
      <c r="E383" s="17">
        <v>20972</v>
      </c>
      <c r="F383" s="20">
        <v>40616</v>
      </c>
      <c r="G383" s="27" t="s">
        <v>78</v>
      </c>
      <c r="H383" s="30" t="s">
        <v>1235</v>
      </c>
    </row>
    <row r="384" spans="1:8" ht="18.75">
      <c r="A384" s="5"/>
      <c r="B384" s="2"/>
      <c r="C384" s="2" t="s">
        <v>79</v>
      </c>
      <c r="D384" s="5" t="s">
        <v>787</v>
      </c>
      <c r="E384" s="17">
        <v>29489</v>
      </c>
      <c r="F384" s="20">
        <v>40465</v>
      </c>
      <c r="G384" s="19" t="s">
        <v>80</v>
      </c>
      <c r="H384" s="30" t="s">
        <v>1235</v>
      </c>
    </row>
    <row r="385" spans="1:8" ht="18.75">
      <c r="A385" s="5"/>
      <c r="B385" s="2"/>
      <c r="C385" s="2" t="s">
        <v>81</v>
      </c>
      <c r="D385" s="5" t="s">
        <v>787</v>
      </c>
      <c r="E385" s="17">
        <v>27765</v>
      </c>
      <c r="F385" s="20">
        <v>40603</v>
      </c>
      <c r="G385" s="19" t="s">
        <v>963</v>
      </c>
      <c r="H385" s="30" t="s">
        <v>1235</v>
      </c>
    </row>
    <row r="386" spans="1:8" ht="46.5" customHeight="1">
      <c r="A386" s="5"/>
      <c r="B386" s="2"/>
      <c r="C386" s="36" t="s">
        <v>82</v>
      </c>
      <c r="D386" s="27" t="s">
        <v>83</v>
      </c>
      <c r="E386" s="78">
        <v>24603</v>
      </c>
      <c r="F386" s="79">
        <v>40547</v>
      </c>
      <c r="G386" s="71" t="s">
        <v>963</v>
      </c>
      <c r="H386" s="30" t="s">
        <v>1235</v>
      </c>
    </row>
    <row r="387" spans="1:8" ht="18.75">
      <c r="A387" s="5"/>
      <c r="B387" s="2"/>
      <c r="C387" s="2" t="s">
        <v>84</v>
      </c>
      <c r="D387" s="5" t="s">
        <v>85</v>
      </c>
      <c r="E387" s="17">
        <v>26845</v>
      </c>
      <c r="F387" s="20">
        <v>35866</v>
      </c>
      <c r="G387" s="19" t="s">
        <v>86</v>
      </c>
      <c r="H387" s="30" t="s">
        <v>1235</v>
      </c>
    </row>
    <row r="388" spans="1:8" ht="18.75">
      <c r="A388" s="5"/>
      <c r="B388" s="2"/>
      <c r="C388" s="2" t="s">
        <v>87</v>
      </c>
      <c r="D388" s="5" t="s">
        <v>88</v>
      </c>
      <c r="E388" s="17">
        <v>25685</v>
      </c>
      <c r="F388" s="20">
        <v>35885</v>
      </c>
      <c r="G388" s="19" t="s">
        <v>89</v>
      </c>
      <c r="H388" s="30" t="s">
        <v>1235</v>
      </c>
    </row>
    <row r="389" spans="1:8" ht="31.5">
      <c r="A389" s="5"/>
      <c r="B389" s="2"/>
      <c r="C389" s="2" t="s">
        <v>90</v>
      </c>
      <c r="D389" s="5" t="s">
        <v>91</v>
      </c>
      <c r="E389" s="17">
        <v>24283</v>
      </c>
      <c r="F389" s="20">
        <v>36731</v>
      </c>
      <c r="G389" s="27" t="s">
        <v>92</v>
      </c>
      <c r="H389" s="30" t="s">
        <v>1235</v>
      </c>
    </row>
    <row r="390" spans="1:8" ht="18.75">
      <c r="A390" s="5"/>
      <c r="B390" s="2"/>
      <c r="C390" s="2" t="s">
        <v>93</v>
      </c>
      <c r="D390" s="30" t="s">
        <v>94</v>
      </c>
      <c r="E390" s="17">
        <v>25843</v>
      </c>
      <c r="F390" s="20">
        <v>37012</v>
      </c>
      <c r="G390" s="19" t="s">
        <v>89</v>
      </c>
      <c r="H390" s="30" t="s">
        <v>1235</v>
      </c>
    </row>
    <row r="391" spans="1:8" ht="47.25">
      <c r="A391" s="5"/>
      <c r="B391" s="2"/>
      <c r="C391" s="2" t="s">
        <v>95</v>
      </c>
      <c r="D391" s="5" t="s">
        <v>91</v>
      </c>
      <c r="E391" s="17">
        <v>26411</v>
      </c>
      <c r="F391" s="20">
        <v>34120</v>
      </c>
      <c r="G391" s="27" t="s">
        <v>96</v>
      </c>
      <c r="H391" s="30" t="s">
        <v>1235</v>
      </c>
    </row>
    <row r="392" spans="1:8" ht="18.75">
      <c r="A392" s="5"/>
      <c r="B392" s="2"/>
      <c r="C392" s="2" t="s">
        <v>97</v>
      </c>
      <c r="D392" s="5" t="s">
        <v>98</v>
      </c>
      <c r="E392" s="17">
        <v>23881</v>
      </c>
      <c r="F392" s="20">
        <v>34059</v>
      </c>
      <c r="G392" s="19" t="s">
        <v>89</v>
      </c>
      <c r="H392" s="30" t="s">
        <v>1235</v>
      </c>
    </row>
    <row r="393" spans="1:8" ht="18.75">
      <c r="A393" s="5"/>
      <c r="B393" s="2"/>
      <c r="C393" s="2" t="s">
        <v>99</v>
      </c>
      <c r="D393" s="30" t="s">
        <v>100</v>
      </c>
      <c r="E393" s="17">
        <v>25229</v>
      </c>
      <c r="F393" s="20">
        <v>34547</v>
      </c>
      <c r="G393" s="19" t="s">
        <v>89</v>
      </c>
      <c r="H393" s="30" t="s">
        <v>1235</v>
      </c>
    </row>
    <row r="394" spans="1:8" ht="18.75">
      <c r="A394" s="5"/>
      <c r="B394" s="2"/>
      <c r="C394" s="2" t="s">
        <v>101</v>
      </c>
      <c r="D394" s="5" t="s">
        <v>91</v>
      </c>
      <c r="E394" s="17">
        <v>31206</v>
      </c>
      <c r="F394" s="20">
        <v>39857</v>
      </c>
      <c r="G394" s="19" t="s">
        <v>1236</v>
      </c>
      <c r="H394" s="30" t="s">
        <v>1235</v>
      </c>
    </row>
    <row r="395" spans="1:8" ht="30.75" customHeight="1">
      <c r="A395" s="5"/>
      <c r="B395" s="2"/>
      <c r="C395" s="2" t="s">
        <v>102</v>
      </c>
      <c r="D395" s="30" t="s">
        <v>103</v>
      </c>
      <c r="E395" s="17">
        <v>25953</v>
      </c>
      <c r="F395" s="20">
        <v>39965</v>
      </c>
      <c r="G395" s="19" t="s">
        <v>104</v>
      </c>
      <c r="H395" s="30" t="s">
        <v>1235</v>
      </c>
    </row>
    <row r="396" spans="1:8" ht="18.75">
      <c r="A396" s="5"/>
      <c r="B396" s="2"/>
      <c r="C396" s="2" t="s">
        <v>105</v>
      </c>
      <c r="D396" s="5" t="s">
        <v>106</v>
      </c>
      <c r="E396" s="17">
        <v>28407</v>
      </c>
      <c r="F396" s="20">
        <v>40320</v>
      </c>
      <c r="G396" s="19" t="s">
        <v>1236</v>
      </c>
      <c r="H396" s="30" t="s">
        <v>1235</v>
      </c>
    </row>
    <row r="397" spans="1:8" ht="27" customHeight="1">
      <c r="A397" s="5"/>
      <c r="B397" s="2"/>
      <c r="C397" s="2" t="s">
        <v>107</v>
      </c>
      <c r="D397" s="30" t="s">
        <v>103</v>
      </c>
      <c r="E397" s="17">
        <v>31694</v>
      </c>
      <c r="F397" s="20">
        <v>40422</v>
      </c>
      <c r="G397" s="19" t="s">
        <v>437</v>
      </c>
      <c r="H397" s="30" t="s">
        <v>1235</v>
      </c>
    </row>
  </sheetData>
  <sheetProtection/>
  <mergeCells count="2">
    <mergeCell ref="A1:H1"/>
    <mergeCell ref="A2:H2"/>
  </mergeCells>
  <printOptions/>
  <pageMargins left="0.54" right="0.28" top="0.5" bottom="1" header="0.21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5">
      <selection activeCell="B20" sqref="B20"/>
    </sheetView>
  </sheetViews>
  <sheetFormatPr defaultColWidth="9.140625" defaultRowHeight="12.75"/>
  <cols>
    <col min="1" max="1" width="7.57421875" style="1" customWidth="1"/>
    <col min="2" max="2" width="22.140625" style="1" customWidth="1"/>
    <col min="3" max="3" width="9.00390625" style="1" customWidth="1"/>
    <col min="4" max="6" width="10.7109375" style="1" customWidth="1"/>
    <col min="7" max="7" width="11.140625" style="1" customWidth="1"/>
    <col min="8" max="8" width="10.28125" style="1" customWidth="1"/>
    <col min="9" max="9" width="7.421875" style="1" customWidth="1"/>
    <col min="10" max="10" width="11.28125" style="1" customWidth="1"/>
    <col min="11" max="11" width="18.00390625" style="1" customWidth="1"/>
    <col min="12" max="12" width="12.28125" style="1" customWidth="1"/>
    <col min="13" max="16384" width="9.140625" style="1" customWidth="1"/>
  </cols>
  <sheetData>
    <row r="1" spans="1:12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0.25">
      <c r="A2" s="85" t="s">
        <v>1256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.75">
      <c r="A3" s="110" t="s">
        <v>226</v>
      </c>
      <c r="B3" s="110" t="s">
        <v>227</v>
      </c>
      <c r="C3" s="90" t="s">
        <v>249</v>
      </c>
      <c r="D3" s="91"/>
      <c r="E3" s="91"/>
      <c r="F3" s="91"/>
      <c r="G3" s="91"/>
      <c r="H3" s="91"/>
      <c r="I3" s="91"/>
      <c r="J3" s="91"/>
      <c r="K3" s="92"/>
      <c r="L3" s="110" t="s">
        <v>231</v>
      </c>
    </row>
    <row r="4" spans="1:12" ht="56.25">
      <c r="A4" s="111"/>
      <c r="B4" s="111"/>
      <c r="C4" s="11" t="s">
        <v>250</v>
      </c>
      <c r="D4" s="11" t="s">
        <v>251</v>
      </c>
      <c r="E4" s="11" t="s">
        <v>252</v>
      </c>
      <c r="F4" s="11" t="s">
        <v>253</v>
      </c>
      <c r="G4" s="11" t="s">
        <v>254</v>
      </c>
      <c r="H4" s="11" t="s">
        <v>255</v>
      </c>
      <c r="I4" s="11" t="s">
        <v>256</v>
      </c>
      <c r="J4" s="11" t="s">
        <v>257</v>
      </c>
      <c r="K4" s="11" t="s">
        <v>258</v>
      </c>
      <c r="L4" s="111"/>
    </row>
    <row r="5" spans="1:12" ht="18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</row>
    <row r="6" spans="1:12" ht="18.75">
      <c r="A6" s="5">
        <v>1</v>
      </c>
      <c r="B6" s="2" t="s">
        <v>327</v>
      </c>
      <c r="C6" s="5" t="s">
        <v>449</v>
      </c>
      <c r="D6" s="5" t="s">
        <v>449</v>
      </c>
      <c r="E6" s="5" t="s">
        <v>346</v>
      </c>
      <c r="F6" s="5" t="s">
        <v>449</v>
      </c>
      <c r="G6" s="5" t="s">
        <v>346</v>
      </c>
      <c r="H6" s="5" t="s">
        <v>346</v>
      </c>
      <c r="I6" s="5" t="s">
        <v>449</v>
      </c>
      <c r="J6" s="5" t="s">
        <v>346</v>
      </c>
      <c r="K6" s="5" t="s">
        <v>346</v>
      </c>
      <c r="L6" s="5" t="s">
        <v>362</v>
      </c>
    </row>
    <row r="7" spans="1:12" ht="42" customHeight="1">
      <c r="A7" s="14">
        <v>2</v>
      </c>
      <c r="B7" s="28" t="s">
        <v>492</v>
      </c>
      <c r="C7" s="15" t="s">
        <v>563</v>
      </c>
      <c r="D7" s="15" t="s">
        <v>563</v>
      </c>
      <c r="E7" s="28" t="s">
        <v>564</v>
      </c>
      <c r="F7" s="15" t="s">
        <v>449</v>
      </c>
      <c r="G7" s="15" t="s">
        <v>362</v>
      </c>
      <c r="H7" s="15" t="s">
        <v>449</v>
      </c>
      <c r="I7" s="15" t="s">
        <v>449</v>
      </c>
      <c r="J7" s="15" t="s">
        <v>362</v>
      </c>
      <c r="K7" s="15" t="s">
        <v>449</v>
      </c>
      <c r="L7" s="15" t="s">
        <v>362</v>
      </c>
    </row>
    <row r="8" spans="1:12" ht="37.5">
      <c r="A8" s="14">
        <v>3</v>
      </c>
      <c r="B8" s="28" t="s">
        <v>591</v>
      </c>
      <c r="C8" s="15" t="s">
        <v>449</v>
      </c>
      <c r="D8" s="15" t="s">
        <v>449</v>
      </c>
      <c r="E8" s="15" t="s">
        <v>449</v>
      </c>
      <c r="F8" s="15" t="s">
        <v>449</v>
      </c>
      <c r="G8" s="15" t="s">
        <v>449</v>
      </c>
      <c r="H8" s="15" t="s">
        <v>449</v>
      </c>
      <c r="I8" s="15" t="s">
        <v>449</v>
      </c>
      <c r="J8" s="15" t="s">
        <v>346</v>
      </c>
      <c r="K8" s="15" t="s">
        <v>346</v>
      </c>
      <c r="L8" s="15" t="s">
        <v>362</v>
      </c>
    </row>
    <row r="9" spans="1:12" ht="37.5">
      <c r="A9" s="14">
        <v>4</v>
      </c>
      <c r="B9" s="28" t="s">
        <v>653</v>
      </c>
      <c r="C9" s="15" t="s">
        <v>449</v>
      </c>
      <c r="D9" s="15" t="s">
        <v>449</v>
      </c>
      <c r="E9" s="15" t="s">
        <v>449</v>
      </c>
      <c r="F9" s="15" t="s">
        <v>449</v>
      </c>
      <c r="G9" s="15" t="s">
        <v>449</v>
      </c>
      <c r="H9" s="15" t="s">
        <v>449</v>
      </c>
      <c r="I9" s="15" t="s">
        <v>449</v>
      </c>
      <c r="J9" s="15" t="s">
        <v>449</v>
      </c>
      <c r="K9" s="15" t="s">
        <v>362</v>
      </c>
      <c r="L9" s="15" t="s">
        <v>362</v>
      </c>
    </row>
    <row r="10" spans="1:12" ht="75">
      <c r="A10" s="14">
        <v>5</v>
      </c>
      <c r="B10" s="28" t="s">
        <v>867</v>
      </c>
      <c r="C10" s="15" t="s">
        <v>346</v>
      </c>
      <c r="D10" s="15" t="s">
        <v>346</v>
      </c>
      <c r="E10" s="15" t="s">
        <v>346</v>
      </c>
      <c r="F10" s="15" t="s">
        <v>900</v>
      </c>
      <c r="G10" s="15" t="s">
        <v>346</v>
      </c>
      <c r="H10" s="15" t="s">
        <v>346</v>
      </c>
      <c r="I10" s="15" t="s">
        <v>346</v>
      </c>
      <c r="J10" s="15" t="s">
        <v>346</v>
      </c>
      <c r="K10" s="15" t="s">
        <v>346</v>
      </c>
      <c r="L10" s="15" t="s">
        <v>901</v>
      </c>
    </row>
    <row r="11" spans="1:12" ht="37.5">
      <c r="A11" s="14">
        <v>6</v>
      </c>
      <c r="B11" s="28" t="s">
        <v>926</v>
      </c>
      <c r="C11" s="15" t="s">
        <v>563</v>
      </c>
      <c r="D11" s="15" t="s">
        <v>563</v>
      </c>
      <c r="E11" s="28" t="s">
        <v>564</v>
      </c>
      <c r="F11" s="15" t="s">
        <v>449</v>
      </c>
      <c r="G11" s="15" t="s">
        <v>346</v>
      </c>
      <c r="H11" s="15" t="s">
        <v>449</v>
      </c>
      <c r="I11" s="15" t="s">
        <v>449</v>
      </c>
      <c r="J11" s="15" t="s">
        <v>346</v>
      </c>
      <c r="K11" s="15" t="s">
        <v>449</v>
      </c>
      <c r="L11" s="15" t="s">
        <v>362</v>
      </c>
    </row>
    <row r="12" spans="1:12" ht="75">
      <c r="A12" s="14">
        <v>7</v>
      </c>
      <c r="B12" s="28" t="s">
        <v>986</v>
      </c>
      <c r="C12" s="15" t="s">
        <v>346</v>
      </c>
      <c r="D12" s="15" t="s">
        <v>346</v>
      </c>
      <c r="E12" s="15" t="s">
        <v>346</v>
      </c>
      <c r="F12" s="15" t="s">
        <v>900</v>
      </c>
      <c r="G12" s="15" t="s">
        <v>346</v>
      </c>
      <c r="H12" s="15" t="s">
        <v>346</v>
      </c>
      <c r="I12" s="15" t="s">
        <v>346</v>
      </c>
      <c r="J12" s="15" t="s">
        <v>346</v>
      </c>
      <c r="K12" s="15" t="s">
        <v>346</v>
      </c>
      <c r="L12" s="15" t="s">
        <v>346</v>
      </c>
    </row>
    <row r="13" spans="1:12" ht="37.5">
      <c r="A13" s="14">
        <v>8</v>
      </c>
      <c r="B13" s="7" t="s">
        <v>1029</v>
      </c>
      <c r="C13" s="15" t="s">
        <v>449</v>
      </c>
      <c r="D13" s="15" t="s">
        <v>449</v>
      </c>
      <c r="E13" s="15" t="s">
        <v>449</v>
      </c>
      <c r="F13" s="15" t="s">
        <v>449</v>
      </c>
      <c r="G13" s="15" t="s">
        <v>346</v>
      </c>
      <c r="H13" s="15" t="s">
        <v>346</v>
      </c>
      <c r="I13" s="15" t="s">
        <v>346</v>
      </c>
      <c r="J13" s="15" t="s">
        <v>346</v>
      </c>
      <c r="K13" s="15" t="s">
        <v>449</v>
      </c>
      <c r="L13" s="15" t="s">
        <v>362</v>
      </c>
    </row>
    <row r="14" spans="1:12" ht="37.5">
      <c r="A14" s="14">
        <v>9</v>
      </c>
      <c r="B14" s="7" t="s">
        <v>1074</v>
      </c>
      <c r="C14" s="15" t="s">
        <v>449</v>
      </c>
      <c r="D14" s="15" t="s">
        <v>449</v>
      </c>
      <c r="E14" s="15" t="s">
        <v>449</v>
      </c>
      <c r="F14" s="15" t="s">
        <v>449</v>
      </c>
      <c r="G14" s="15" t="s">
        <v>346</v>
      </c>
      <c r="H14" s="15" t="s">
        <v>346</v>
      </c>
      <c r="I14" s="15" t="s">
        <v>346</v>
      </c>
      <c r="J14" s="15" t="s">
        <v>346</v>
      </c>
      <c r="K14" s="15" t="s">
        <v>449</v>
      </c>
      <c r="L14" s="15" t="s">
        <v>362</v>
      </c>
    </row>
    <row r="15" spans="1:12" ht="37.5">
      <c r="A15" s="14">
        <v>10</v>
      </c>
      <c r="B15" s="7" t="s">
        <v>1143</v>
      </c>
      <c r="C15" s="15" t="s">
        <v>449</v>
      </c>
      <c r="D15" s="15" t="s">
        <v>449</v>
      </c>
      <c r="E15" s="15" t="s">
        <v>346</v>
      </c>
      <c r="F15" s="15" t="s">
        <v>449</v>
      </c>
      <c r="G15" s="15" t="s">
        <v>346</v>
      </c>
      <c r="H15" s="15" t="s">
        <v>346</v>
      </c>
      <c r="I15" s="15" t="s">
        <v>449</v>
      </c>
      <c r="J15" s="15" t="s">
        <v>449</v>
      </c>
      <c r="K15" s="15" t="s">
        <v>449</v>
      </c>
      <c r="L15" s="15" t="s">
        <v>362</v>
      </c>
    </row>
    <row r="16" spans="1:12" ht="56.25">
      <c r="A16" s="14">
        <v>11</v>
      </c>
      <c r="B16" s="7" t="s">
        <v>1203</v>
      </c>
      <c r="C16" s="15" t="s">
        <v>449</v>
      </c>
      <c r="D16" s="15" t="s">
        <v>449</v>
      </c>
      <c r="E16" s="15" t="s">
        <v>449</v>
      </c>
      <c r="F16" s="15" t="s">
        <v>346</v>
      </c>
      <c r="G16" s="15" t="s">
        <v>346</v>
      </c>
      <c r="H16" s="15" t="s">
        <v>449</v>
      </c>
      <c r="I16" s="15" t="s">
        <v>449</v>
      </c>
      <c r="J16" s="15" t="s">
        <v>346</v>
      </c>
      <c r="K16" s="15" t="s">
        <v>346</v>
      </c>
      <c r="L16" s="15" t="s">
        <v>362</v>
      </c>
    </row>
    <row r="17" spans="1:12" ht="57" customHeight="1">
      <c r="A17" s="14">
        <v>12</v>
      </c>
      <c r="B17" s="28" t="s">
        <v>108</v>
      </c>
      <c r="C17" s="28" t="s">
        <v>563</v>
      </c>
      <c r="D17" s="15" t="s">
        <v>449</v>
      </c>
      <c r="E17" s="15" t="s">
        <v>449</v>
      </c>
      <c r="F17" s="15" t="s">
        <v>449</v>
      </c>
      <c r="G17" s="15" t="s">
        <v>449</v>
      </c>
      <c r="H17" s="15" t="s">
        <v>449</v>
      </c>
      <c r="I17" s="15" t="s">
        <v>449</v>
      </c>
      <c r="J17" s="15" t="s">
        <v>449</v>
      </c>
      <c r="K17" s="15" t="s">
        <v>362</v>
      </c>
      <c r="L17" s="15" t="s">
        <v>362</v>
      </c>
    </row>
  </sheetData>
  <sheetProtection/>
  <mergeCells count="6">
    <mergeCell ref="A1:L1"/>
    <mergeCell ref="A2:L2"/>
    <mergeCell ref="L3:L4"/>
    <mergeCell ref="B3:B4"/>
    <mergeCell ref="A3:A4"/>
    <mergeCell ref="C3:K3"/>
  </mergeCells>
  <printOptions/>
  <pageMargins left="0.51" right="0.28" top="0.7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3"/>
  <sheetViews>
    <sheetView zoomScalePageLayoutView="0" workbookViewId="0" topLeftCell="A426">
      <selection activeCell="B347" sqref="B347"/>
    </sheetView>
  </sheetViews>
  <sheetFormatPr defaultColWidth="9.140625" defaultRowHeight="12.75"/>
  <cols>
    <col min="1" max="1" width="3.7109375" style="1" customWidth="1"/>
    <col min="2" max="2" width="22.140625" style="1" customWidth="1"/>
    <col min="3" max="3" width="20.7109375" style="1" customWidth="1"/>
    <col min="4" max="4" width="14.57421875" style="1" customWidth="1"/>
    <col min="5" max="5" width="10.57421875" style="1" customWidth="1"/>
    <col min="6" max="6" width="9.57421875" style="1" customWidth="1"/>
    <col min="7" max="7" width="8.421875" style="1" customWidth="1"/>
    <col min="8" max="8" width="8.140625" style="1" customWidth="1"/>
    <col min="9" max="9" width="6.421875" style="1" customWidth="1"/>
    <col min="10" max="10" width="8.140625" style="1" customWidth="1"/>
    <col min="11" max="11" width="8.421875" style="1" customWidth="1"/>
    <col min="12" max="12" width="10.28125" style="1" customWidth="1"/>
    <col min="13" max="13" width="22.00390625" style="1" customWidth="1"/>
    <col min="14" max="16384" width="9.140625" style="1" customWidth="1"/>
  </cols>
  <sheetData>
    <row r="1" spans="1:13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0.25">
      <c r="A2" s="85" t="s">
        <v>1257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21" customFormat="1" ht="39.75" customHeight="1">
      <c r="A3" s="11" t="s">
        <v>226</v>
      </c>
      <c r="B3" s="11" t="s">
        <v>227</v>
      </c>
      <c r="C3" s="11" t="s">
        <v>259</v>
      </c>
      <c r="D3" s="11" t="s">
        <v>244</v>
      </c>
      <c r="E3" s="11" t="s">
        <v>260</v>
      </c>
      <c r="F3" s="11" t="s">
        <v>261</v>
      </c>
      <c r="G3" s="11" t="s">
        <v>262</v>
      </c>
      <c r="H3" s="11" t="s">
        <v>263</v>
      </c>
      <c r="I3" s="11" t="s">
        <v>264</v>
      </c>
      <c r="J3" s="11" t="s">
        <v>265</v>
      </c>
      <c r="K3" s="11" t="s">
        <v>266</v>
      </c>
      <c r="L3" s="11" t="s">
        <v>267</v>
      </c>
      <c r="M3" s="11" t="s">
        <v>268</v>
      </c>
    </row>
    <row r="4" spans="1:13" s="21" customFormat="1" ht="18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</row>
    <row r="5" spans="1:13" ht="18.75">
      <c r="A5" s="5">
        <v>1</v>
      </c>
      <c r="B5" s="2" t="s">
        <v>327</v>
      </c>
      <c r="C5" s="2" t="s">
        <v>367</v>
      </c>
      <c r="D5" s="5" t="s">
        <v>421</v>
      </c>
      <c r="E5" s="22">
        <v>25150</v>
      </c>
      <c r="F5" s="22">
        <f>E5/2</f>
        <v>12575</v>
      </c>
      <c r="G5" s="22"/>
      <c r="H5" s="22"/>
      <c r="I5" s="22"/>
      <c r="J5" s="22"/>
      <c r="K5" s="22">
        <v>1000</v>
      </c>
      <c r="L5" s="2">
        <v>5709</v>
      </c>
      <c r="M5" s="112" t="s">
        <v>453</v>
      </c>
    </row>
    <row r="6" spans="1:13" ht="18.75">
      <c r="A6" s="2"/>
      <c r="B6" s="2"/>
      <c r="C6" s="2" t="s">
        <v>368</v>
      </c>
      <c r="D6" s="5" t="s">
        <v>422</v>
      </c>
      <c r="E6" s="22">
        <v>9000</v>
      </c>
      <c r="F6" s="22">
        <f aca="true" t="shared" si="0" ref="F6:F59">E6/2</f>
        <v>4500</v>
      </c>
      <c r="G6" s="22"/>
      <c r="H6" s="22"/>
      <c r="I6" s="22"/>
      <c r="J6" s="22"/>
      <c r="K6" s="22">
        <v>420</v>
      </c>
      <c r="L6" s="2">
        <v>11738</v>
      </c>
      <c r="M6" s="113"/>
    </row>
    <row r="7" spans="1:13" ht="18.75">
      <c r="A7" s="2"/>
      <c r="B7" s="2"/>
      <c r="C7" s="2" t="s">
        <v>369</v>
      </c>
      <c r="D7" s="5" t="s">
        <v>423</v>
      </c>
      <c r="E7" s="22">
        <v>8000</v>
      </c>
      <c r="F7" s="22">
        <f t="shared" si="0"/>
        <v>4000</v>
      </c>
      <c r="G7" s="22"/>
      <c r="H7" s="22"/>
      <c r="I7" s="22"/>
      <c r="J7" s="22"/>
      <c r="K7" s="22">
        <v>198</v>
      </c>
      <c r="L7" s="2">
        <v>5710</v>
      </c>
      <c r="M7" s="2"/>
    </row>
    <row r="8" spans="1:13" ht="18.75">
      <c r="A8" s="2"/>
      <c r="B8" s="2"/>
      <c r="C8" s="2" t="s">
        <v>370</v>
      </c>
      <c r="D8" s="5" t="s">
        <v>423</v>
      </c>
      <c r="E8" s="22">
        <v>5500</v>
      </c>
      <c r="F8" s="22">
        <f t="shared" si="0"/>
        <v>2750</v>
      </c>
      <c r="G8" s="22"/>
      <c r="H8" s="22"/>
      <c r="I8" s="22"/>
      <c r="J8" s="22"/>
      <c r="K8" s="22">
        <v>174</v>
      </c>
      <c r="L8" s="2">
        <v>5719</v>
      </c>
      <c r="M8" s="2"/>
    </row>
    <row r="9" spans="1:13" ht="18.75">
      <c r="A9" s="2"/>
      <c r="B9" s="2"/>
      <c r="C9" s="2" t="s">
        <v>371</v>
      </c>
      <c r="D9" s="5" t="s">
        <v>423</v>
      </c>
      <c r="E9" s="22">
        <v>5500</v>
      </c>
      <c r="F9" s="22">
        <f t="shared" si="0"/>
        <v>2750</v>
      </c>
      <c r="G9" s="22"/>
      <c r="H9" s="22"/>
      <c r="I9" s="22"/>
      <c r="J9" s="22"/>
      <c r="K9" s="22">
        <v>180</v>
      </c>
      <c r="L9" s="2">
        <v>7412</v>
      </c>
      <c r="M9" s="2"/>
    </row>
    <row r="10" spans="1:13" ht="18.75">
      <c r="A10" s="2"/>
      <c r="B10" s="2"/>
      <c r="C10" s="2" t="s">
        <v>372</v>
      </c>
      <c r="D10" s="5" t="s">
        <v>423</v>
      </c>
      <c r="E10" s="22">
        <v>8000</v>
      </c>
      <c r="F10" s="22">
        <f t="shared" si="0"/>
        <v>4000</v>
      </c>
      <c r="G10" s="22"/>
      <c r="H10" s="22"/>
      <c r="I10" s="22"/>
      <c r="J10" s="22"/>
      <c r="K10" s="22">
        <v>192</v>
      </c>
      <c r="L10" s="2">
        <v>5734</v>
      </c>
      <c r="M10" s="2"/>
    </row>
    <row r="11" spans="1:13" ht="18.75">
      <c r="A11" s="2"/>
      <c r="B11" s="2"/>
      <c r="C11" s="2" t="s">
        <v>373</v>
      </c>
      <c r="D11" s="5" t="s">
        <v>423</v>
      </c>
      <c r="E11" s="22">
        <v>8000</v>
      </c>
      <c r="F11" s="22">
        <f t="shared" si="0"/>
        <v>4000</v>
      </c>
      <c r="G11" s="22"/>
      <c r="H11" s="22"/>
      <c r="I11" s="22"/>
      <c r="J11" s="22"/>
      <c r="K11" s="22">
        <v>198</v>
      </c>
      <c r="L11" s="2">
        <v>7419</v>
      </c>
      <c r="M11" s="2"/>
    </row>
    <row r="12" spans="1:13" ht="18.75">
      <c r="A12" s="2"/>
      <c r="B12" s="2"/>
      <c r="C12" s="2" t="s">
        <v>374</v>
      </c>
      <c r="D12" s="5" t="s">
        <v>423</v>
      </c>
      <c r="E12" s="22">
        <v>5500</v>
      </c>
      <c r="F12" s="22">
        <f t="shared" si="0"/>
        <v>2750</v>
      </c>
      <c r="G12" s="22"/>
      <c r="H12" s="22"/>
      <c r="I12" s="22"/>
      <c r="J12" s="22"/>
      <c r="K12" s="22">
        <v>192</v>
      </c>
      <c r="L12" s="2">
        <v>10759</v>
      </c>
      <c r="M12" s="2"/>
    </row>
    <row r="13" spans="1:13" ht="18.75">
      <c r="A13" s="2"/>
      <c r="B13" s="2"/>
      <c r="C13" s="2" t="s">
        <v>375</v>
      </c>
      <c r="D13" s="5" t="s">
        <v>423</v>
      </c>
      <c r="E13" s="22">
        <v>6500</v>
      </c>
      <c r="F13" s="22">
        <f t="shared" si="0"/>
        <v>3250</v>
      </c>
      <c r="G13" s="22"/>
      <c r="H13" s="22"/>
      <c r="I13" s="22"/>
      <c r="J13" s="22"/>
      <c r="K13" s="22">
        <v>192</v>
      </c>
      <c r="L13" s="2">
        <v>5723</v>
      </c>
      <c r="M13" s="2"/>
    </row>
    <row r="14" spans="1:13" ht="18.75">
      <c r="A14" s="2"/>
      <c r="B14" s="2"/>
      <c r="C14" s="2" t="s">
        <v>376</v>
      </c>
      <c r="D14" s="5" t="s">
        <v>423</v>
      </c>
      <c r="E14" s="22">
        <v>6000</v>
      </c>
      <c r="F14" s="22">
        <f t="shared" si="0"/>
        <v>3000</v>
      </c>
      <c r="G14" s="22"/>
      <c r="H14" s="22"/>
      <c r="I14" s="22"/>
      <c r="J14" s="22"/>
      <c r="K14" s="22">
        <v>180</v>
      </c>
      <c r="L14" s="2">
        <v>10757</v>
      </c>
      <c r="M14" s="2"/>
    </row>
    <row r="15" spans="1:13" ht="18.75">
      <c r="A15" s="2"/>
      <c r="B15" s="2"/>
      <c r="C15" s="2" t="s">
        <v>377</v>
      </c>
      <c r="D15" s="5" t="s">
        <v>423</v>
      </c>
      <c r="E15" s="22">
        <v>6000</v>
      </c>
      <c r="F15" s="22">
        <f t="shared" si="0"/>
        <v>3000</v>
      </c>
      <c r="G15" s="22"/>
      <c r="H15" s="22"/>
      <c r="I15" s="22"/>
      <c r="J15" s="22"/>
      <c r="K15" s="22"/>
      <c r="L15" s="2">
        <v>10755</v>
      </c>
      <c r="M15" s="2"/>
    </row>
    <row r="16" spans="1:13" ht="18.75">
      <c r="A16" s="2"/>
      <c r="B16" s="2"/>
      <c r="C16" s="2" t="s">
        <v>378</v>
      </c>
      <c r="D16" s="5" t="s">
        <v>423</v>
      </c>
      <c r="E16" s="22">
        <v>6500</v>
      </c>
      <c r="F16" s="22">
        <f t="shared" si="0"/>
        <v>3250</v>
      </c>
      <c r="G16" s="22"/>
      <c r="H16" s="22"/>
      <c r="I16" s="22"/>
      <c r="J16" s="22"/>
      <c r="K16" s="22">
        <v>186</v>
      </c>
      <c r="L16" s="2">
        <v>10746</v>
      </c>
      <c r="M16" s="2"/>
    </row>
    <row r="17" spans="1:13" ht="18.75">
      <c r="A17" s="2"/>
      <c r="B17" s="2"/>
      <c r="C17" s="2" t="s">
        <v>379</v>
      </c>
      <c r="D17" s="5" t="s">
        <v>423</v>
      </c>
      <c r="E17" s="22">
        <v>8500</v>
      </c>
      <c r="F17" s="22">
        <f t="shared" si="0"/>
        <v>4250</v>
      </c>
      <c r="G17" s="22"/>
      <c r="H17" s="22"/>
      <c r="I17" s="22"/>
      <c r="J17" s="22"/>
      <c r="K17" s="22">
        <v>180</v>
      </c>
      <c r="L17" s="2">
        <v>10756</v>
      </c>
      <c r="M17" s="2"/>
    </row>
    <row r="18" spans="1:13" ht="18.75">
      <c r="A18" s="2"/>
      <c r="B18" s="2"/>
      <c r="C18" s="2" t="s">
        <v>380</v>
      </c>
      <c r="D18" s="5" t="s">
        <v>423</v>
      </c>
      <c r="E18" s="22">
        <v>6500</v>
      </c>
      <c r="F18" s="22">
        <f t="shared" si="0"/>
        <v>3250</v>
      </c>
      <c r="G18" s="22"/>
      <c r="H18" s="22"/>
      <c r="I18" s="22"/>
      <c r="J18" s="22"/>
      <c r="K18" s="22"/>
      <c r="L18" s="2"/>
      <c r="M18" s="2"/>
    </row>
    <row r="19" spans="1:13" ht="18.75">
      <c r="A19" s="2"/>
      <c r="B19" s="2"/>
      <c r="C19" s="2" t="s">
        <v>381</v>
      </c>
      <c r="D19" s="5" t="s">
        <v>423</v>
      </c>
      <c r="E19" s="22">
        <v>6500</v>
      </c>
      <c r="F19" s="22">
        <f t="shared" si="0"/>
        <v>3250</v>
      </c>
      <c r="G19" s="22"/>
      <c r="H19" s="22"/>
      <c r="I19" s="22"/>
      <c r="J19" s="22"/>
      <c r="K19" s="22">
        <v>180</v>
      </c>
      <c r="L19" s="2"/>
      <c r="M19" s="2"/>
    </row>
    <row r="20" spans="1:13" ht="18.75">
      <c r="A20" s="2"/>
      <c r="B20" s="2"/>
      <c r="C20" s="2" t="s">
        <v>382</v>
      </c>
      <c r="D20" s="5" t="s">
        <v>423</v>
      </c>
      <c r="E20" s="22">
        <v>8500</v>
      </c>
      <c r="F20" s="22">
        <f t="shared" si="0"/>
        <v>4250</v>
      </c>
      <c r="G20" s="22"/>
      <c r="H20" s="22"/>
      <c r="I20" s="22"/>
      <c r="J20" s="22"/>
      <c r="K20" s="22"/>
      <c r="L20" s="2"/>
      <c r="M20" s="2"/>
    </row>
    <row r="21" spans="1:13" ht="18.75">
      <c r="A21" s="2"/>
      <c r="B21" s="2"/>
      <c r="C21" s="2" t="s">
        <v>383</v>
      </c>
      <c r="D21" s="5" t="s">
        <v>423</v>
      </c>
      <c r="E21" s="22">
        <v>8500</v>
      </c>
      <c r="F21" s="22">
        <f t="shared" si="0"/>
        <v>4250</v>
      </c>
      <c r="G21" s="22"/>
      <c r="H21" s="22"/>
      <c r="I21" s="22"/>
      <c r="J21" s="22"/>
      <c r="K21" s="22">
        <v>180</v>
      </c>
      <c r="L21" s="2"/>
      <c r="M21" s="2"/>
    </row>
    <row r="22" spans="1:13" ht="18.75">
      <c r="A22" s="2"/>
      <c r="B22" s="2"/>
      <c r="C22" s="2" t="s">
        <v>384</v>
      </c>
      <c r="D22" s="5" t="s">
        <v>424</v>
      </c>
      <c r="E22" s="22">
        <v>6500</v>
      </c>
      <c r="F22" s="22">
        <f t="shared" si="0"/>
        <v>3250</v>
      </c>
      <c r="G22" s="22"/>
      <c r="H22" s="22"/>
      <c r="I22" s="22"/>
      <c r="J22" s="22"/>
      <c r="K22" s="22"/>
      <c r="L22" s="2"/>
      <c r="M22" s="2"/>
    </row>
    <row r="23" spans="1:13" ht="18.75">
      <c r="A23" s="2"/>
      <c r="B23" s="2"/>
      <c r="C23" s="2" t="s">
        <v>385</v>
      </c>
      <c r="D23" s="2" t="s">
        <v>425</v>
      </c>
      <c r="E23" s="22">
        <v>5000</v>
      </c>
      <c r="F23" s="22">
        <f t="shared" si="0"/>
        <v>2500</v>
      </c>
      <c r="G23" s="22"/>
      <c r="H23" s="22"/>
      <c r="I23" s="22"/>
      <c r="J23" s="22"/>
      <c r="K23" s="22"/>
      <c r="L23" s="2"/>
      <c r="M23" s="2"/>
    </row>
    <row r="24" spans="1:13" ht="18.75">
      <c r="A24" s="2"/>
      <c r="B24" s="2"/>
      <c r="C24" s="2" t="s">
        <v>386</v>
      </c>
      <c r="D24" s="5" t="s">
        <v>423</v>
      </c>
      <c r="E24" s="22">
        <v>9000</v>
      </c>
      <c r="F24" s="22">
        <f t="shared" si="0"/>
        <v>4500</v>
      </c>
      <c r="G24" s="22"/>
      <c r="H24" s="22"/>
      <c r="I24" s="22"/>
      <c r="J24" s="22"/>
      <c r="K24" s="22"/>
      <c r="L24" s="2"/>
      <c r="M24" s="2"/>
    </row>
    <row r="25" spans="1:13" ht="18.75">
      <c r="A25" s="2"/>
      <c r="B25" s="2"/>
      <c r="C25" s="2" t="s">
        <v>387</v>
      </c>
      <c r="D25" s="5" t="s">
        <v>423</v>
      </c>
      <c r="E25" s="22">
        <v>8000</v>
      </c>
      <c r="F25" s="22">
        <f t="shared" si="0"/>
        <v>4000</v>
      </c>
      <c r="G25" s="22"/>
      <c r="H25" s="22"/>
      <c r="I25" s="22"/>
      <c r="J25" s="22"/>
      <c r="K25" s="22">
        <v>180</v>
      </c>
      <c r="L25" s="2"/>
      <c r="M25" s="2"/>
    </row>
    <row r="26" spans="1:13" ht="18.75">
      <c r="A26" s="2"/>
      <c r="B26" s="2"/>
      <c r="C26" s="2" t="s">
        <v>388</v>
      </c>
      <c r="D26" s="5" t="s">
        <v>423</v>
      </c>
      <c r="E26" s="22">
        <v>8500</v>
      </c>
      <c r="F26" s="22">
        <f t="shared" si="0"/>
        <v>4250</v>
      </c>
      <c r="G26" s="22"/>
      <c r="H26" s="22"/>
      <c r="I26" s="22"/>
      <c r="J26" s="22"/>
      <c r="K26" s="22"/>
      <c r="L26" s="2"/>
      <c r="M26" s="2"/>
    </row>
    <row r="27" spans="1:13" ht="18.75">
      <c r="A27" s="2"/>
      <c r="B27" s="2"/>
      <c r="C27" s="2" t="s">
        <v>389</v>
      </c>
      <c r="D27" s="5" t="s">
        <v>423</v>
      </c>
      <c r="E27" s="22">
        <v>5500</v>
      </c>
      <c r="F27" s="22">
        <f t="shared" si="0"/>
        <v>2750</v>
      </c>
      <c r="G27" s="22"/>
      <c r="H27" s="22"/>
      <c r="I27" s="22"/>
      <c r="J27" s="22"/>
      <c r="K27" s="22"/>
      <c r="L27" s="2"/>
      <c r="M27" s="2"/>
    </row>
    <row r="28" spans="1:13" ht="18.75">
      <c r="A28" s="2"/>
      <c r="B28" s="2"/>
      <c r="C28" s="2" t="s">
        <v>390</v>
      </c>
      <c r="D28" s="5" t="s">
        <v>423</v>
      </c>
      <c r="E28" s="22">
        <v>8500</v>
      </c>
      <c r="F28" s="22">
        <f t="shared" si="0"/>
        <v>4250</v>
      </c>
      <c r="G28" s="22"/>
      <c r="H28" s="22"/>
      <c r="I28" s="22"/>
      <c r="J28" s="22"/>
      <c r="K28" s="22"/>
      <c r="L28" s="2"/>
      <c r="M28" s="2"/>
    </row>
    <row r="29" spans="1:13" ht="18.75">
      <c r="A29" s="2"/>
      <c r="B29" s="2"/>
      <c r="C29" s="2" t="s">
        <v>391</v>
      </c>
      <c r="D29" s="5" t="s">
        <v>423</v>
      </c>
      <c r="E29" s="22">
        <v>5500</v>
      </c>
      <c r="F29" s="22">
        <f t="shared" si="0"/>
        <v>2750</v>
      </c>
      <c r="G29" s="22"/>
      <c r="H29" s="22"/>
      <c r="I29" s="22"/>
      <c r="J29" s="22"/>
      <c r="K29" s="22">
        <v>210</v>
      </c>
      <c r="L29" s="2"/>
      <c r="M29" s="2"/>
    </row>
    <row r="30" spans="1:13" ht="18.75">
      <c r="A30" s="2"/>
      <c r="B30" s="2"/>
      <c r="C30" s="2" t="s">
        <v>392</v>
      </c>
      <c r="D30" s="5" t="s">
        <v>423</v>
      </c>
      <c r="E30" s="22">
        <v>5500</v>
      </c>
      <c r="F30" s="22">
        <f t="shared" si="0"/>
        <v>2750</v>
      </c>
      <c r="G30" s="22"/>
      <c r="H30" s="22"/>
      <c r="I30" s="22"/>
      <c r="J30" s="22"/>
      <c r="K30" s="22"/>
      <c r="L30" s="2"/>
      <c r="M30" s="2"/>
    </row>
    <row r="31" spans="1:13" ht="18.75">
      <c r="A31" s="2"/>
      <c r="B31" s="2"/>
      <c r="C31" s="2" t="s">
        <v>393</v>
      </c>
      <c r="D31" s="5" t="s">
        <v>423</v>
      </c>
      <c r="E31" s="22">
        <v>5500</v>
      </c>
      <c r="F31" s="22">
        <f t="shared" si="0"/>
        <v>2750</v>
      </c>
      <c r="G31" s="22"/>
      <c r="H31" s="22"/>
      <c r="I31" s="22"/>
      <c r="J31" s="22"/>
      <c r="K31" s="22"/>
      <c r="L31" s="2"/>
      <c r="M31" s="2"/>
    </row>
    <row r="32" spans="1:13" ht="18.75">
      <c r="A32" s="2"/>
      <c r="B32" s="2"/>
      <c r="C32" s="2" t="s">
        <v>394</v>
      </c>
      <c r="D32" s="5" t="s">
        <v>423</v>
      </c>
      <c r="E32" s="22">
        <v>5500</v>
      </c>
      <c r="F32" s="22">
        <f t="shared" si="0"/>
        <v>2750</v>
      </c>
      <c r="G32" s="22"/>
      <c r="H32" s="22"/>
      <c r="I32" s="22"/>
      <c r="J32" s="22"/>
      <c r="K32" s="22"/>
      <c r="L32" s="2"/>
      <c r="M32" s="2"/>
    </row>
    <row r="33" spans="1:13" ht="18.75">
      <c r="A33" s="2"/>
      <c r="B33" s="2"/>
      <c r="C33" s="2" t="s">
        <v>395</v>
      </c>
      <c r="D33" s="5" t="s">
        <v>423</v>
      </c>
      <c r="E33" s="22">
        <v>5500</v>
      </c>
      <c r="F33" s="22">
        <f t="shared" si="0"/>
        <v>2750</v>
      </c>
      <c r="G33" s="22"/>
      <c r="H33" s="22"/>
      <c r="I33" s="22"/>
      <c r="J33" s="22"/>
      <c r="K33" s="22"/>
      <c r="L33" s="2"/>
      <c r="M33" s="2"/>
    </row>
    <row r="34" spans="1:13" ht="18.75">
      <c r="A34" s="2"/>
      <c r="B34" s="2"/>
      <c r="C34" s="2" t="s">
        <v>396</v>
      </c>
      <c r="D34" s="5" t="s">
        <v>423</v>
      </c>
      <c r="E34" s="22">
        <v>5500</v>
      </c>
      <c r="F34" s="22">
        <f t="shared" si="0"/>
        <v>2750</v>
      </c>
      <c r="G34" s="22"/>
      <c r="H34" s="22"/>
      <c r="I34" s="22"/>
      <c r="J34" s="22"/>
      <c r="K34" s="22"/>
      <c r="L34" s="2"/>
      <c r="M34" s="2"/>
    </row>
    <row r="35" spans="1:13" ht="18.75">
      <c r="A35" s="2"/>
      <c r="B35" s="2"/>
      <c r="C35" s="2" t="s">
        <v>397</v>
      </c>
      <c r="D35" s="5" t="s">
        <v>423</v>
      </c>
      <c r="E35" s="22">
        <v>5000</v>
      </c>
      <c r="F35" s="22">
        <f t="shared" si="0"/>
        <v>2500</v>
      </c>
      <c r="G35" s="22"/>
      <c r="H35" s="22"/>
      <c r="I35" s="22"/>
      <c r="J35" s="22"/>
      <c r="K35" s="22"/>
      <c r="L35" s="2"/>
      <c r="M35" s="2"/>
    </row>
    <row r="36" spans="1:13" ht="18.75">
      <c r="A36" s="2"/>
      <c r="B36" s="2"/>
      <c r="C36" s="2" t="s">
        <v>398</v>
      </c>
      <c r="D36" s="5" t="s">
        <v>423</v>
      </c>
      <c r="E36" s="22">
        <v>5500</v>
      </c>
      <c r="F36" s="22">
        <f t="shared" si="0"/>
        <v>2750</v>
      </c>
      <c r="G36" s="22"/>
      <c r="H36" s="22"/>
      <c r="I36" s="22"/>
      <c r="J36" s="22"/>
      <c r="K36" s="22"/>
      <c r="L36" s="2"/>
      <c r="M36" s="2"/>
    </row>
    <row r="37" spans="1:13" ht="18.75">
      <c r="A37" s="2"/>
      <c r="B37" s="2"/>
      <c r="C37" s="2" t="s">
        <v>399</v>
      </c>
      <c r="D37" s="5" t="s">
        <v>423</v>
      </c>
      <c r="E37" s="22">
        <v>5500</v>
      </c>
      <c r="F37" s="22">
        <f t="shared" si="0"/>
        <v>2750</v>
      </c>
      <c r="G37" s="22"/>
      <c r="H37" s="22"/>
      <c r="I37" s="22"/>
      <c r="J37" s="22"/>
      <c r="K37" s="22"/>
      <c r="L37" s="2"/>
      <c r="M37" s="2"/>
    </row>
    <row r="38" spans="1:13" ht="18.75">
      <c r="A38" s="2"/>
      <c r="B38" s="2"/>
      <c r="C38" s="2" t="s">
        <v>400</v>
      </c>
      <c r="D38" s="5" t="s">
        <v>423</v>
      </c>
      <c r="E38" s="22">
        <v>5500</v>
      </c>
      <c r="F38" s="22">
        <f t="shared" si="0"/>
        <v>2750</v>
      </c>
      <c r="G38" s="22"/>
      <c r="H38" s="22"/>
      <c r="I38" s="22"/>
      <c r="J38" s="22"/>
      <c r="K38" s="22"/>
      <c r="L38" s="2"/>
      <c r="M38" s="2"/>
    </row>
    <row r="39" spans="1:13" ht="18.75">
      <c r="A39" s="2"/>
      <c r="B39" s="2"/>
      <c r="C39" s="2" t="s">
        <v>401</v>
      </c>
      <c r="D39" s="5" t="s">
        <v>423</v>
      </c>
      <c r="E39" s="22">
        <v>8500</v>
      </c>
      <c r="F39" s="22">
        <f t="shared" si="0"/>
        <v>4250</v>
      </c>
      <c r="G39" s="22"/>
      <c r="H39" s="22"/>
      <c r="I39" s="22"/>
      <c r="J39" s="22"/>
      <c r="K39" s="22"/>
      <c r="L39" s="2"/>
      <c r="M39" s="2"/>
    </row>
    <row r="40" spans="1:13" ht="18.75">
      <c r="A40" s="2"/>
      <c r="B40" s="2"/>
      <c r="C40" s="2" t="s">
        <v>402</v>
      </c>
      <c r="D40" s="5" t="s">
        <v>423</v>
      </c>
      <c r="E40" s="22">
        <v>8500</v>
      </c>
      <c r="F40" s="22">
        <f t="shared" si="0"/>
        <v>4250</v>
      </c>
      <c r="G40" s="22"/>
      <c r="H40" s="22"/>
      <c r="I40" s="22"/>
      <c r="J40" s="22"/>
      <c r="K40" s="22"/>
      <c r="L40" s="2"/>
      <c r="M40" s="2"/>
    </row>
    <row r="41" spans="1:13" ht="18.75">
      <c r="A41" s="2"/>
      <c r="B41" s="2"/>
      <c r="C41" s="2" t="s">
        <v>403</v>
      </c>
      <c r="D41" s="5" t="s">
        <v>423</v>
      </c>
      <c r="E41" s="22">
        <v>4000</v>
      </c>
      <c r="F41" s="22">
        <f t="shared" si="0"/>
        <v>2000</v>
      </c>
      <c r="G41" s="22"/>
      <c r="H41" s="22"/>
      <c r="I41" s="22"/>
      <c r="J41" s="22"/>
      <c r="K41" s="22"/>
      <c r="L41" s="2"/>
      <c r="M41" s="2"/>
    </row>
    <row r="42" spans="1:13" ht="18.75">
      <c r="A42" s="2"/>
      <c r="B42" s="2"/>
      <c r="C42" s="2" t="s">
        <v>450</v>
      </c>
      <c r="D42" s="5" t="s">
        <v>423</v>
      </c>
      <c r="E42" s="22">
        <v>5500</v>
      </c>
      <c r="F42" s="22">
        <f t="shared" si="0"/>
        <v>2750</v>
      </c>
      <c r="G42" s="22"/>
      <c r="H42" s="22"/>
      <c r="I42" s="22"/>
      <c r="J42" s="22"/>
      <c r="K42" s="22"/>
      <c r="L42" s="2"/>
      <c r="M42" s="2"/>
    </row>
    <row r="43" spans="1:13" ht="18.75">
      <c r="A43" s="2"/>
      <c r="B43" s="2"/>
      <c r="C43" s="2" t="s">
        <v>405</v>
      </c>
      <c r="D43" s="5" t="s">
        <v>423</v>
      </c>
      <c r="E43" s="22">
        <v>5500</v>
      </c>
      <c r="F43" s="22">
        <f t="shared" si="0"/>
        <v>2750</v>
      </c>
      <c r="G43" s="22"/>
      <c r="H43" s="22"/>
      <c r="I43" s="22"/>
      <c r="J43" s="22"/>
      <c r="K43" s="22"/>
      <c r="L43" s="2"/>
      <c r="M43" s="2"/>
    </row>
    <row r="44" spans="1:13" ht="18.75">
      <c r="A44" s="2"/>
      <c r="B44" s="2"/>
      <c r="C44" s="2" t="s">
        <v>404</v>
      </c>
      <c r="D44" s="5" t="s">
        <v>423</v>
      </c>
      <c r="E44" s="22">
        <v>4000</v>
      </c>
      <c r="F44" s="22">
        <f t="shared" si="0"/>
        <v>2000</v>
      </c>
      <c r="G44" s="22"/>
      <c r="H44" s="22"/>
      <c r="I44" s="22"/>
      <c r="J44" s="22"/>
      <c r="K44" s="22"/>
      <c r="L44" s="2"/>
      <c r="M44" s="2"/>
    </row>
    <row r="45" spans="1:13" ht="18.75">
      <c r="A45" s="2"/>
      <c r="B45" s="2"/>
      <c r="C45" s="2" t="s">
        <v>409</v>
      </c>
      <c r="D45" s="5" t="s">
        <v>427</v>
      </c>
      <c r="E45" s="22">
        <v>6500</v>
      </c>
      <c r="F45" s="22">
        <f t="shared" si="0"/>
        <v>3250</v>
      </c>
      <c r="G45" s="22"/>
      <c r="H45" s="22"/>
      <c r="I45" s="22"/>
      <c r="J45" s="22"/>
      <c r="K45" s="22">
        <v>270</v>
      </c>
      <c r="L45" s="2">
        <v>5736</v>
      </c>
      <c r="M45" s="2"/>
    </row>
    <row r="46" spans="1:13" ht="18.75">
      <c r="A46" s="2"/>
      <c r="B46" s="2"/>
      <c r="C46" s="2" t="s">
        <v>410</v>
      </c>
      <c r="D46" s="5" t="s">
        <v>427</v>
      </c>
      <c r="E46" s="22">
        <v>5500</v>
      </c>
      <c r="F46" s="22">
        <f t="shared" si="0"/>
        <v>2750</v>
      </c>
      <c r="G46" s="22"/>
      <c r="H46" s="22"/>
      <c r="I46" s="22"/>
      <c r="J46" s="22"/>
      <c r="K46" s="22">
        <v>192</v>
      </c>
      <c r="L46" s="2">
        <v>10758</v>
      </c>
      <c r="M46" s="2"/>
    </row>
    <row r="47" spans="1:13" ht="18.75">
      <c r="A47" s="2"/>
      <c r="B47" s="2"/>
      <c r="C47" s="2" t="s">
        <v>411</v>
      </c>
      <c r="D47" s="5" t="s">
        <v>427</v>
      </c>
      <c r="E47" s="22">
        <v>3500</v>
      </c>
      <c r="F47" s="22">
        <f t="shared" si="0"/>
        <v>1750</v>
      </c>
      <c r="G47" s="22"/>
      <c r="H47" s="22"/>
      <c r="I47" s="22"/>
      <c r="J47" s="22"/>
      <c r="K47" s="22"/>
      <c r="L47" s="2"/>
      <c r="M47" s="2"/>
    </row>
    <row r="48" spans="1:13" ht="18.75">
      <c r="A48" s="2"/>
      <c r="B48" s="2"/>
      <c r="C48" s="2" t="s">
        <v>408</v>
      </c>
      <c r="D48" s="5" t="s">
        <v>426</v>
      </c>
      <c r="E48" s="22">
        <v>9000</v>
      </c>
      <c r="F48" s="22">
        <f t="shared" si="0"/>
        <v>4500</v>
      </c>
      <c r="G48" s="22"/>
      <c r="H48" s="22"/>
      <c r="I48" s="22"/>
      <c r="J48" s="22"/>
      <c r="K48" s="22">
        <v>216</v>
      </c>
      <c r="L48" s="2">
        <v>12856</v>
      </c>
      <c r="M48" s="2"/>
    </row>
    <row r="49" spans="1:13" ht="18.75">
      <c r="A49" s="2"/>
      <c r="B49" s="2"/>
      <c r="C49" s="2" t="s">
        <v>413</v>
      </c>
      <c r="D49" s="5" t="s">
        <v>428</v>
      </c>
      <c r="E49" s="22">
        <v>3500</v>
      </c>
      <c r="F49" s="22">
        <f t="shared" si="0"/>
        <v>1750</v>
      </c>
      <c r="G49" s="22"/>
      <c r="H49" s="22"/>
      <c r="I49" s="22"/>
      <c r="J49" s="22"/>
      <c r="K49" s="22">
        <v>114</v>
      </c>
      <c r="L49" s="2">
        <v>5738</v>
      </c>
      <c r="M49" s="2"/>
    </row>
    <row r="50" spans="1:13" ht="18.75">
      <c r="A50" s="2"/>
      <c r="B50" s="2"/>
      <c r="C50" s="2" t="s">
        <v>420</v>
      </c>
      <c r="D50" s="5" t="s">
        <v>431</v>
      </c>
      <c r="E50" s="22">
        <v>5500</v>
      </c>
      <c r="F50" s="22">
        <f t="shared" si="0"/>
        <v>2750</v>
      </c>
      <c r="G50" s="22"/>
      <c r="H50" s="22"/>
      <c r="I50" s="22"/>
      <c r="J50" s="22"/>
      <c r="K50" s="22"/>
      <c r="L50" s="2">
        <v>10750</v>
      </c>
      <c r="M50" s="2"/>
    </row>
    <row r="51" spans="1:13" ht="18.75">
      <c r="A51" s="2"/>
      <c r="B51" s="2"/>
      <c r="C51" s="2" t="s">
        <v>414</v>
      </c>
      <c r="D51" s="5" t="s">
        <v>429</v>
      </c>
      <c r="E51" s="22">
        <v>3500</v>
      </c>
      <c r="F51" s="22">
        <f t="shared" si="0"/>
        <v>1750</v>
      </c>
      <c r="G51" s="22"/>
      <c r="H51" s="22"/>
      <c r="I51" s="22"/>
      <c r="J51" s="22"/>
      <c r="K51" s="22"/>
      <c r="L51" s="2"/>
      <c r="M51" s="2"/>
    </row>
    <row r="52" spans="1:13" ht="18.75">
      <c r="A52" s="2"/>
      <c r="B52" s="2"/>
      <c r="C52" s="2" t="s">
        <v>412</v>
      </c>
      <c r="D52" s="5" t="s">
        <v>428</v>
      </c>
      <c r="E52" s="22">
        <v>3500</v>
      </c>
      <c r="F52" s="22">
        <f t="shared" si="0"/>
        <v>1750</v>
      </c>
      <c r="G52" s="22"/>
      <c r="H52" s="22"/>
      <c r="I52" s="22"/>
      <c r="J52" s="22"/>
      <c r="K52" s="22">
        <v>114</v>
      </c>
      <c r="L52" s="2">
        <v>5739</v>
      </c>
      <c r="M52" s="2"/>
    </row>
    <row r="53" spans="1:13" ht="18.75">
      <c r="A53" s="2"/>
      <c r="B53" s="2"/>
      <c r="C53" s="2" t="s">
        <v>416</v>
      </c>
      <c r="D53" s="5" t="s">
        <v>430</v>
      </c>
      <c r="E53" s="22">
        <v>3500</v>
      </c>
      <c r="F53" s="22">
        <f t="shared" si="0"/>
        <v>1750</v>
      </c>
      <c r="G53" s="22"/>
      <c r="H53" s="22"/>
      <c r="I53" s="22"/>
      <c r="J53" s="22"/>
      <c r="K53" s="22"/>
      <c r="L53" s="2"/>
      <c r="M53" s="2"/>
    </row>
    <row r="54" spans="1:13" ht="18.75">
      <c r="A54" s="2"/>
      <c r="B54" s="2"/>
      <c r="C54" s="2" t="s">
        <v>451</v>
      </c>
      <c r="D54" s="5" t="s">
        <v>430</v>
      </c>
      <c r="E54" s="22">
        <v>3500</v>
      </c>
      <c r="F54" s="22">
        <f t="shared" si="0"/>
        <v>1750</v>
      </c>
      <c r="G54" s="22"/>
      <c r="H54" s="22"/>
      <c r="I54" s="22"/>
      <c r="J54" s="22"/>
      <c r="K54" s="22"/>
      <c r="L54" s="2"/>
      <c r="M54" s="2"/>
    </row>
    <row r="55" spans="1:13" ht="18.75">
      <c r="A55" s="2"/>
      <c r="B55" s="2"/>
      <c r="C55" s="2" t="s">
        <v>418</v>
      </c>
      <c r="D55" s="5" t="s">
        <v>428</v>
      </c>
      <c r="E55" s="22">
        <v>3500</v>
      </c>
      <c r="F55" s="22">
        <f t="shared" si="0"/>
        <v>1750</v>
      </c>
      <c r="G55" s="22"/>
      <c r="H55" s="22"/>
      <c r="I55" s="22"/>
      <c r="J55" s="22"/>
      <c r="K55" s="22"/>
      <c r="L55" s="2"/>
      <c r="M55" s="2"/>
    </row>
    <row r="56" spans="1:13" ht="18.75">
      <c r="A56" s="2"/>
      <c r="B56" s="2"/>
      <c r="C56" s="2" t="s">
        <v>415</v>
      </c>
      <c r="D56" s="5" t="s">
        <v>428</v>
      </c>
      <c r="E56" s="22">
        <v>3500</v>
      </c>
      <c r="F56" s="22">
        <f t="shared" si="0"/>
        <v>1750</v>
      </c>
      <c r="G56" s="22"/>
      <c r="H56" s="22"/>
      <c r="I56" s="22"/>
      <c r="J56" s="22"/>
      <c r="K56" s="22">
        <v>114</v>
      </c>
      <c r="L56" s="2">
        <v>5740</v>
      </c>
      <c r="M56" s="2"/>
    </row>
    <row r="57" spans="1:13" ht="18.75">
      <c r="A57" s="2"/>
      <c r="B57" s="2"/>
      <c r="C57" s="2" t="s">
        <v>417</v>
      </c>
      <c r="D57" s="5" t="s">
        <v>428</v>
      </c>
      <c r="E57" s="22">
        <v>3500</v>
      </c>
      <c r="F57" s="22">
        <f t="shared" si="0"/>
        <v>1750</v>
      </c>
      <c r="G57" s="22"/>
      <c r="H57" s="22"/>
      <c r="I57" s="22"/>
      <c r="J57" s="22"/>
      <c r="K57" s="22"/>
      <c r="L57" s="2"/>
      <c r="M57" s="2"/>
    </row>
    <row r="58" spans="1:13" ht="18.75">
      <c r="A58" s="2"/>
      <c r="B58" s="2"/>
      <c r="C58" s="2" t="s">
        <v>452</v>
      </c>
      <c r="D58" s="5" t="s">
        <v>432</v>
      </c>
      <c r="E58" s="22">
        <v>3500</v>
      </c>
      <c r="F58" s="22">
        <f t="shared" si="0"/>
        <v>1750</v>
      </c>
      <c r="G58" s="22"/>
      <c r="H58" s="22"/>
      <c r="I58" s="22"/>
      <c r="J58" s="22"/>
      <c r="K58" s="22"/>
      <c r="L58" s="2">
        <v>5741</v>
      </c>
      <c r="M58" s="2"/>
    </row>
    <row r="59" spans="1:13" ht="18.75">
      <c r="A59" s="2"/>
      <c r="B59" s="2"/>
      <c r="C59" s="2" t="s">
        <v>419</v>
      </c>
      <c r="D59" s="5" t="s">
        <v>432</v>
      </c>
      <c r="E59" s="22">
        <v>3500</v>
      </c>
      <c r="F59" s="22">
        <f t="shared" si="0"/>
        <v>1750</v>
      </c>
      <c r="G59" s="22"/>
      <c r="H59" s="22"/>
      <c r="I59" s="22"/>
      <c r="J59" s="22"/>
      <c r="K59" s="22"/>
      <c r="L59" s="2"/>
      <c r="M59" s="2"/>
    </row>
    <row r="60" spans="1:13" s="38" customFormat="1" ht="37.5">
      <c r="A60" s="14">
        <v>2</v>
      </c>
      <c r="B60" s="28" t="s">
        <v>492</v>
      </c>
      <c r="C60" s="36" t="s">
        <v>522</v>
      </c>
      <c r="D60" s="14" t="s">
        <v>523</v>
      </c>
      <c r="E60" s="37">
        <v>9375</v>
      </c>
      <c r="F60" s="37">
        <f>E60*60%</f>
        <v>5625</v>
      </c>
      <c r="G60" s="37"/>
      <c r="H60" s="37">
        <v>7200</v>
      </c>
      <c r="I60" s="37"/>
      <c r="J60" s="37"/>
      <c r="K60" s="37">
        <v>780</v>
      </c>
      <c r="L60" s="36"/>
      <c r="M60" s="13" t="s">
        <v>565</v>
      </c>
    </row>
    <row r="61" spans="1:13" ht="18.75">
      <c r="A61" s="2"/>
      <c r="B61" s="2"/>
      <c r="C61" s="2" t="s">
        <v>524</v>
      </c>
      <c r="D61" s="5" t="s">
        <v>552</v>
      </c>
      <c r="E61" s="22">
        <v>7100</v>
      </c>
      <c r="F61" s="37">
        <f aca="true" t="shared" si="1" ref="F61:F83">E61*60%</f>
        <v>4260</v>
      </c>
      <c r="G61" s="22"/>
      <c r="H61" s="22">
        <v>133</v>
      </c>
      <c r="I61" s="22"/>
      <c r="J61" s="22"/>
      <c r="K61" s="37">
        <v>780</v>
      </c>
      <c r="L61" s="2"/>
      <c r="M61" s="2"/>
    </row>
    <row r="62" spans="1:13" ht="18.75">
      <c r="A62" s="2"/>
      <c r="B62" s="2"/>
      <c r="C62" s="2" t="s">
        <v>525</v>
      </c>
      <c r="D62" s="5" t="s">
        <v>552</v>
      </c>
      <c r="E62" s="22">
        <v>6500</v>
      </c>
      <c r="F62" s="37">
        <f t="shared" si="1"/>
        <v>3900</v>
      </c>
      <c r="G62" s="22"/>
      <c r="H62" s="22"/>
      <c r="I62" s="22"/>
      <c r="J62" s="22"/>
      <c r="K62" s="37">
        <v>780</v>
      </c>
      <c r="L62" s="2"/>
      <c r="M62" s="2"/>
    </row>
    <row r="63" spans="1:13" ht="18.75">
      <c r="A63" s="2"/>
      <c r="B63" s="2"/>
      <c r="C63" s="2" t="s">
        <v>526</v>
      </c>
      <c r="D63" s="5" t="s">
        <v>552</v>
      </c>
      <c r="E63" s="22">
        <v>6500</v>
      </c>
      <c r="F63" s="37">
        <f t="shared" si="1"/>
        <v>3900</v>
      </c>
      <c r="G63" s="22"/>
      <c r="H63" s="22"/>
      <c r="I63" s="22"/>
      <c r="J63" s="22"/>
      <c r="K63" s="37">
        <v>780</v>
      </c>
      <c r="L63" s="2"/>
      <c r="M63" s="2"/>
    </row>
    <row r="64" spans="1:13" ht="18.75">
      <c r="A64" s="2"/>
      <c r="B64" s="2"/>
      <c r="C64" s="2" t="s">
        <v>527</v>
      </c>
      <c r="D64" s="5" t="s">
        <v>552</v>
      </c>
      <c r="E64" s="22">
        <v>6500</v>
      </c>
      <c r="F64" s="37">
        <f t="shared" si="1"/>
        <v>3900</v>
      </c>
      <c r="G64" s="22"/>
      <c r="H64" s="22"/>
      <c r="I64" s="22"/>
      <c r="J64" s="22"/>
      <c r="K64" s="37">
        <v>780</v>
      </c>
      <c r="L64" s="2"/>
      <c r="M64" s="2"/>
    </row>
    <row r="65" spans="1:13" ht="18.75">
      <c r="A65" s="2"/>
      <c r="B65" s="2"/>
      <c r="C65" s="2" t="s">
        <v>528</v>
      </c>
      <c r="D65" s="5" t="s">
        <v>552</v>
      </c>
      <c r="E65" s="22">
        <v>6500</v>
      </c>
      <c r="F65" s="37">
        <f t="shared" si="1"/>
        <v>3900</v>
      </c>
      <c r="G65" s="22"/>
      <c r="H65" s="22"/>
      <c r="I65" s="22"/>
      <c r="J65" s="22"/>
      <c r="K65" s="37">
        <v>780</v>
      </c>
      <c r="L65" s="2"/>
      <c r="M65" s="2"/>
    </row>
    <row r="66" spans="1:13" ht="18.75">
      <c r="A66" s="2"/>
      <c r="B66" s="2"/>
      <c r="C66" s="2" t="s">
        <v>529</v>
      </c>
      <c r="D66" s="5" t="s">
        <v>552</v>
      </c>
      <c r="E66" s="22">
        <v>6500</v>
      </c>
      <c r="F66" s="37">
        <f t="shared" si="1"/>
        <v>3900</v>
      </c>
      <c r="G66" s="22"/>
      <c r="H66" s="22"/>
      <c r="I66" s="22"/>
      <c r="J66" s="22"/>
      <c r="K66" s="37">
        <v>780</v>
      </c>
      <c r="L66" s="2"/>
      <c r="M66" s="2"/>
    </row>
    <row r="67" spans="1:13" ht="18.75">
      <c r="A67" s="2"/>
      <c r="B67" s="2"/>
      <c r="C67" s="2" t="s">
        <v>530</v>
      </c>
      <c r="D67" s="5" t="s">
        <v>552</v>
      </c>
      <c r="E67" s="22">
        <v>6375</v>
      </c>
      <c r="F67" s="37">
        <f t="shared" si="1"/>
        <v>3825</v>
      </c>
      <c r="G67" s="22"/>
      <c r="H67" s="22"/>
      <c r="I67" s="22"/>
      <c r="J67" s="22"/>
      <c r="K67" s="37">
        <v>780</v>
      </c>
      <c r="L67" s="2"/>
      <c r="M67" s="2"/>
    </row>
    <row r="68" spans="1:13" ht="18.75">
      <c r="A68" s="2"/>
      <c r="B68" s="2"/>
      <c r="C68" s="2" t="s">
        <v>531</v>
      </c>
      <c r="D68" s="5" t="s">
        <v>553</v>
      </c>
      <c r="E68" s="22">
        <v>6375</v>
      </c>
      <c r="F68" s="37">
        <f t="shared" si="1"/>
        <v>3825</v>
      </c>
      <c r="G68" s="22"/>
      <c r="H68" s="22"/>
      <c r="I68" s="22"/>
      <c r="J68" s="22"/>
      <c r="K68" s="37">
        <v>780</v>
      </c>
      <c r="L68" s="2"/>
      <c r="M68" s="2"/>
    </row>
    <row r="69" spans="1:13" ht="18.75">
      <c r="A69" s="2"/>
      <c r="B69" s="2"/>
      <c r="C69" s="2" t="s">
        <v>545</v>
      </c>
      <c r="D69" s="5" t="s">
        <v>553</v>
      </c>
      <c r="E69" s="22">
        <v>6375</v>
      </c>
      <c r="F69" s="37">
        <f t="shared" si="1"/>
        <v>3825</v>
      </c>
      <c r="G69" s="22"/>
      <c r="H69" s="22"/>
      <c r="I69" s="22"/>
      <c r="J69" s="22"/>
      <c r="K69" s="37">
        <v>780</v>
      </c>
      <c r="L69" s="2"/>
      <c r="M69" s="2"/>
    </row>
    <row r="70" spans="1:13" ht="18.75">
      <c r="A70" s="2"/>
      <c r="B70" s="2"/>
      <c r="C70" s="2" t="s">
        <v>546</v>
      </c>
      <c r="D70" s="5" t="s">
        <v>553</v>
      </c>
      <c r="E70" s="22">
        <v>5675</v>
      </c>
      <c r="F70" s="37">
        <f t="shared" si="1"/>
        <v>3405</v>
      </c>
      <c r="G70" s="22"/>
      <c r="H70" s="22"/>
      <c r="I70" s="22"/>
      <c r="J70" s="22"/>
      <c r="K70" s="37">
        <v>780</v>
      </c>
      <c r="L70" s="2"/>
      <c r="M70" s="2"/>
    </row>
    <row r="71" spans="1:13" ht="18.75">
      <c r="A71" s="2"/>
      <c r="B71" s="2"/>
      <c r="C71" s="2" t="s">
        <v>532</v>
      </c>
      <c r="D71" s="5" t="s">
        <v>553</v>
      </c>
      <c r="E71" s="22">
        <v>5850</v>
      </c>
      <c r="F71" s="37">
        <f t="shared" si="1"/>
        <v>3510</v>
      </c>
      <c r="G71" s="22"/>
      <c r="H71" s="22"/>
      <c r="I71" s="22"/>
      <c r="J71" s="22"/>
      <c r="K71" s="37">
        <v>780</v>
      </c>
      <c r="L71" s="2"/>
      <c r="M71" s="2"/>
    </row>
    <row r="72" spans="1:13" ht="18.75">
      <c r="A72" s="2"/>
      <c r="B72" s="2"/>
      <c r="C72" s="2" t="s">
        <v>533</v>
      </c>
      <c r="D72" s="5" t="s">
        <v>553</v>
      </c>
      <c r="E72" s="22">
        <v>5850</v>
      </c>
      <c r="F72" s="37">
        <f t="shared" si="1"/>
        <v>3510</v>
      </c>
      <c r="G72" s="22"/>
      <c r="H72" s="22"/>
      <c r="I72" s="22"/>
      <c r="J72" s="22"/>
      <c r="K72" s="37">
        <v>780</v>
      </c>
      <c r="L72" s="2"/>
      <c r="M72" s="2"/>
    </row>
    <row r="73" spans="1:13" ht="18.75">
      <c r="A73" s="2"/>
      <c r="B73" s="2"/>
      <c r="C73" s="2" t="s">
        <v>534</v>
      </c>
      <c r="D73" s="5" t="s">
        <v>553</v>
      </c>
      <c r="E73" s="22">
        <v>5850</v>
      </c>
      <c r="F73" s="37">
        <f t="shared" si="1"/>
        <v>3510</v>
      </c>
      <c r="G73" s="22"/>
      <c r="H73" s="22"/>
      <c r="I73" s="22"/>
      <c r="J73" s="22"/>
      <c r="K73" s="37">
        <v>780</v>
      </c>
      <c r="L73" s="2"/>
      <c r="M73" s="2"/>
    </row>
    <row r="74" spans="1:13" ht="18.75">
      <c r="A74" s="2"/>
      <c r="B74" s="2"/>
      <c r="C74" s="2" t="s">
        <v>535</v>
      </c>
      <c r="D74" s="5" t="s">
        <v>553</v>
      </c>
      <c r="E74" s="22">
        <v>5850</v>
      </c>
      <c r="F74" s="37">
        <f t="shared" si="1"/>
        <v>3510</v>
      </c>
      <c r="G74" s="22"/>
      <c r="H74" s="22"/>
      <c r="I74" s="22"/>
      <c r="J74" s="22"/>
      <c r="K74" s="37">
        <v>780</v>
      </c>
      <c r="L74" s="2"/>
      <c r="M74" s="2"/>
    </row>
    <row r="75" spans="1:13" ht="18.75">
      <c r="A75" s="2"/>
      <c r="B75" s="2"/>
      <c r="C75" s="2" t="s">
        <v>536</v>
      </c>
      <c r="D75" s="5" t="s">
        <v>553</v>
      </c>
      <c r="E75" s="22">
        <v>5850</v>
      </c>
      <c r="F75" s="37">
        <f t="shared" si="1"/>
        <v>3510</v>
      </c>
      <c r="G75" s="22"/>
      <c r="H75" s="22"/>
      <c r="I75" s="22"/>
      <c r="J75" s="22"/>
      <c r="K75" s="37">
        <v>780</v>
      </c>
      <c r="L75" s="2"/>
      <c r="M75" s="2"/>
    </row>
    <row r="76" spans="1:13" ht="18.75">
      <c r="A76" s="2"/>
      <c r="B76" s="2"/>
      <c r="C76" s="2" t="s">
        <v>537</v>
      </c>
      <c r="D76" s="5" t="s">
        <v>553</v>
      </c>
      <c r="E76" s="22">
        <v>4750</v>
      </c>
      <c r="F76" s="37">
        <f t="shared" si="1"/>
        <v>2850</v>
      </c>
      <c r="G76" s="22"/>
      <c r="H76" s="22"/>
      <c r="I76" s="22"/>
      <c r="J76" s="22"/>
      <c r="K76" s="37">
        <v>780</v>
      </c>
      <c r="L76" s="2"/>
      <c r="M76" s="2"/>
    </row>
    <row r="77" spans="1:13" ht="18.75">
      <c r="A77" s="2"/>
      <c r="B77" s="2"/>
      <c r="C77" s="2" t="s">
        <v>538</v>
      </c>
      <c r="D77" s="5" t="s">
        <v>554</v>
      </c>
      <c r="E77" s="22">
        <v>4750</v>
      </c>
      <c r="F77" s="37">
        <f t="shared" si="1"/>
        <v>2850</v>
      </c>
      <c r="G77" s="22"/>
      <c r="H77" s="22"/>
      <c r="I77" s="22"/>
      <c r="J77" s="22"/>
      <c r="K77" s="37">
        <v>780</v>
      </c>
      <c r="L77" s="2"/>
      <c r="M77" s="2"/>
    </row>
    <row r="78" spans="1:13" ht="18.75">
      <c r="A78" s="2"/>
      <c r="B78" s="2"/>
      <c r="C78" s="2" t="s">
        <v>539</v>
      </c>
      <c r="D78" s="5" t="s">
        <v>554</v>
      </c>
      <c r="E78" s="22">
        <v>4625</v>
      </c>
      <c r="F78" s="37">
        <f t="shared" si="1"/>
        <v>2775</v>
      </c>
      <c r="G78" s="22"/>
      <c r="H78" s="22"/>
      <c r="I78" s="22"/>
      <c r="J78" s="22"/>
      <c r="K78" s="37">
        <v>780</v>
      </c>
      <c r="L78" s="2"/>
      <c r="M78" s="2"/>
    </row>
    <row r="79" spans="1:13" ht="18.75">
      <c r="A79" s="2"/>
      <c r="B79" s="2"/>
      <c r="C79" s="2" t="s">
        <v>540</v>
      </c>
      <c r="D79" s="5" t="s">
        <v>554</v>
      </c>
      <c r="E79" s="22">
        <v>5500</v>
      </c>
      <c r="F79" s="37">
        <f t="shared" si="1"/>
        <v>3300</v>
      </c>
      <c r="G79" s="22"/>
      <c r="H79" s="22"/>
      <c r="I79" s="22"/>
      <c r="J79" s="22"/>
      <c r="K79" s="37">
        <v>780</v>
      </c>
      <c r="L79" s="2"/>
      <c r="M79" s="2"/>
    </row>
    <row r="80" spans="1:13" ht="18.75">
      <c r="A80" s="2"/>
      <c r="B80" s="2"/>
      <c r="C80" s="2" t="s">
        <v>541</v>
      </c>
      <c r="D80" s="5" t="s">
        <v>555</v>
      </c>
      <c r="E80" s="22">
        <v>5500</v>
      </c>
      <c r="F80" s="37">
        <f t="shared" si="1"/>
        <v>3300</v>
      </c>
      <c r="G80" s="22"/>
      <c r="H80" s="22"/>
      <c r="I80" s="22"/>
      <c r="J80" s="22"/>
      <c r="K80" s="37">
        <v>780</v>
      </c>
      <c r="L80" s="2"/>
      <c r="M80" s="2"/>
    </row>
    <row r="81" spans="1:13" ht="18.75">
      <c r="A81" s="2"/>
      <c r="B81" s="2"/>
      <c r="C81" s="2" t="s">
        <v>542</v>
      </c>
      <c r="D81" s="5" t="s">
        <v>554</v>
      </c>
      <c r="E81" s="22">
        <v>4750</v>
      </c>
      <c r="F81" s="37">
        <f t="shared" si="1"/>
        <v>2850</v>
      </c>
      <c r="G81" s="22"/>
      <c r="H81" s="22">
        <v>379</v>
      </c>
      <c r="I81" s="22"/>
      <c r="J81" s="22"/>
      <c r="K81" s="37">
        <v>780</v>
      </c>
      <c r="L81" s="2"/>
      <c r="M81" s="2"/>
    </row>
    <row r="82" spans="1:13" ht="18.75">
      <c r="A82" s="2"/>
      <c r="B82" s="2"/>
      <c r="C82" s="2" t="s">
        <v>543</v>
      </c>
      <c r="D82" s="5" t="s">
        <v>556</v>
      </c>
      <c r="E82" s="22">
        <v>3500</v>
      </c>
      <c r="F82" s="37">
        <f t="shared" si="1"/>
        <v>2100</v>
      </c>
      <c r="G82" s="22"/>
      <c r="H82" s="22">
        <v>1000</v>
      </c>
      <c r="I82" s="22"/>
      <c r="J82" s="22"/>
      <c r="K82" s="22">
        <v>672</v>
      </c>
      <c r="L82" s="2"/>
      <c r="M82" s="2"/>
    </row>
    <row r="83" spans="1:13" ht="18.75">
      <c r="A83" s="2"/>
      <c r="B83" s="2"/>
      <c r="C83" s="2" t="s">
        <v>544</v>
      </c>
      <c r="D83" s="5" t="s">
        <v>556</v>
      </c>
      <c r="E83" s="22">
        <v>3500</v>
      </c>
      <c r="F83" s="37">
        <f t="shared" si="1"/>
        <v>2100</v>
      </c>
      <c r="G83" s="22"/>
      <c r="H83" s="22">
        <v>1000</v>
      </c>
      <c r="I83" s="22"/>
      <c r="J83" s="22"/>
      <c r="K83" s="22">
        <v>672</v>
      </c>
      <c r="L83" s="2"/>
      <c r="M83" s="2"/>
    </row>
    <row r="84" spans="1:13" ht="18.75">
      <c r="A84" s="2"/>
      <c r="B84" s="2"/>
      <c r="C84" s="2" t="s">
        <v>547</v>
      </c>
      <c r="D84" s="5" t="s">
        <v>553</v>
      </c>
      <c r="E84" s="22">
        <v>6000</v>
      </c>
      <c r="F84" s="37"/>
      <c r="G84" s="22"/>
      <c r="H84" s="22"/>
      <c r="I84" s="22"/>
      <c r="J84" s="22"/>
      <c r="K84" s="22"/>
      <c r="L84" s="2"/>
      <c r="M84" s="2"/>
    </row>
    <row r="85" spans="1:13" ht="18.75">
      <c r="A85" s="2"/>
      <c r="B85" s="2"/>
      <c r="C85" s="2" t="s">
        <v>548</v>
      </c>
      <c r="D85" s="5" t="s">
        <v>554</v>
      </c>
      <c r="E85" s="22">
        <v>5000</v>
      </c>
      <c r="F85" s="37"/>
      <c r="G85" s="22"/>
      <c r="H85" s="22"/>
      <c r="I85" s="22"/>
      <c r="J85" s="22"/>
      <c r="K85" s="22"/>
      <c r="L85" s="2"/>
      <c r="M85" s="2"/>
    </row>
    <row r="86" spans="1:13" ht="18.75">
      <c r="A86" s="2"/>
      <c r="B86" s="2"/>
      <c r="C86" s="2" t="s">
        <v>549</v>
      </c>
      <c r="D86" s="5" t="s">
        <v>557</v>
      </c>
      <c r="E86" s="22">
        <v>16000</v>
      </c>
      <c r="F86" s="37"/>
      <c r="G86" s="22"/>
      <c r="H86" s="22"/>
      <c r="I86" s="22"/>
      <c r="J86" s="22"/>
      <c r="K86" s="22"/>
      <c r="L86" s="2"/>
      <c r="M86" s="2"/>
    </row>
    <row r="87" spans="1:13" ht="18.75">
      <c r="A87" s="2"/>
      <c r="B87" s="2"/>
      <c r="C87" s="2" t="s">
        <v>550</v>
      </c>
      <c r="D87" s="5" t="s">
        <v>556</v>
      </c>
      <c r="E87" s="22">
        <v>5000</v>
      </c>
      <c r="F87" s="37"/>
      <c r="G87" s="22"/>
      <c r="H87" s="22"/>
      <c r="I87" s="22"/>
      <c r="J87" s="22"/>
      <c r="K87" s="22"/>
      <c r="L87" s="2"/>
      <c r="M87" s="2"/>
    </row>
    <row r="88" spans="1:13" ht="18.75">
      <c r="A88" s="2"/>
      <c r="B88" s="2"/>
      <c r="C88" s="2" t="s">
        <v>551</v>
      </c>
      <c r="D88" s="5" t="s">
        <v>554</v>
      </c>
      <c r="E88" s="22">
        <v>5000</v>
      </c>
      <c r="F88" s="37"/>
      <c r="G88" s="22"/>
      <c r="H88" s="22"/>
      <c r="I88" s="22"/>
      <c r="J88" s="22"/>
      <c r="K88" s="22"/>
      <c r="L88" s="2"/>
      <c r="M88" s="2"/>
    </row>
    <row r="89" spans="1:13" ht="18.75">
      <c r="A89" s="2"/>
      <c r="B89" s="2"/>
      <c r="C89" s="2" t="s">
        <v>383</v>
      </c>
      <c r="D89" s="5" t="s">
        <v>553</v>
      </c>
      <c r="E89" s="22">
        <v>6000</v>
      </c>
      <c r="F89" s="37"/>
      <c r="G89" s="22"/>
      <c r="H89" s="22"/>
      <c r="I89" s="22"/>
      <c r="J89" s="22"/>
      <c r="K89" s="22"/>
      <c r="L89" s="2"/>
      <c r="M89" s="2"/>
    </row>
    <row r="90" spans="1:13" s="38" customFormat="1" ht="37.5">
      <c r="A90" s="14">
        <v>2</v>
      </c>
      <c r="B90" s="28" t="s">
        <v>591</v>
      </c>
      <c r="C90" s="36" t="s">
        <v>608</v>
      </c>
      <c r="D90" s="14" t="s">
        <v>523</v>
      </c>
      <c r="E90" s="37">
        <v>18000</v>
      </c>
      <c r="F90" s="37"/>
      <c r="G90" s="37"/>
      <c r="H90" s="37"/>
      <c r="I90" s="37"/>
      <c r="J90" s="37"/>
      <c r="K90" s="37">
        <v>780</v>
      </c>
      <c r="L90" s="36"/>
      <c r="M90" s="13" t="s">
        <v>638</v>
      </c>
    </row>
    <row r="91" spans="1:13" ht="18.75">
      <c r="A91" s="2"/>
      <c r="B91" s="2"/>
      <c r="C91" s="2" t="s">
        <v>609</v>
      </c>
      <c r="D91" s="5" t="s">
        <v>552</v>
      </c>
      <c r="E91" s="22">
        <v>7700</v>
      </c>
      <c r="F91" s="22">
        <v>1540</v>
      </c>
      <c r="G91" s="22"/>
      <c r="H91" s="22"/>
      <c r="I91" s="22"/>
      <c r="J91" s="22">
        <f>730+710</f>
        <v>1440</v>
      </c>
      <c r="K91" s="37">
        <v>780</v>
      </c>
      <c r="L91" s="2"/>
      <c r="M91" s="2"/>
    </row>
    <row r="92" spans="1:13" ht="18.75">
      <c r="A92" s="2"/>
      <c r="B92" s="2"/>
      <c r="C92" s="2" t="s">
        <v>610</v>
      </c>
      <c r="D92" s="5" t="s">
        <v>552</v>
      </c>
      <c r="E92" s="22">
        <v>6900</v>
      </c>
      <c r="F92" s="22">
        <f>E92*20%</f>
        <v>1380</v>
      </c>
      <c r="G92" s="22"/>
      <c r="H92" s="22"/>
      <c r="I92" s="22"/>
      <c r="J92" s="22">
        <f>650+650</f>
        <v>1300</v>
      </c>
      <c r="K92" s="22">
        <v>780</v>
      </c>
      <c r="L92" s="2"/>
      <c r="M92" s="2"/>
    </row>
    <row r="93" spans="1:13" ht="18.75">
      <c r="A93" s="2"/>
      <c r="B93" s="2"/>
      <c r="C93" s="2" t="s">
        <v>611</v>
      </c>
      <c r="D93" s="5" t="s">
        <v>552</v>
      </c>
      <c r="E93" s="22">
        <v>6700</v>
      </c>
      <c r="F93" s="22">
        <f>E93*20%</f>
        <v>1340</v>
      </c>
      <c r="G93" s="22"/>
      <c r="H93" s="22"/>
      <c r="I93" s="22"/>
      <c r="J93" s="22">
        <v>913</v>
      </c>
      <c r="K93" s="22">
        <v>780</v>
      </c>
      <c r="L93" s="2"/>
      <c r="M93" s="2"/>
    </row>
    <row r="94" spans="1:13" ht="18.75">
      <c r="A94" s="2"/>
      <c r="B94" s="2"/>
      <c r="C94" s="2" t="s">
        <v>612</v>
      </c>
      <c r="D94" s="5" t="s">
        <v>552</v>
      </c>
      <c r="E94" s="22">
        <v>6500</v>
      </c>
      <c r="F94" s="22">
        <f>1300</f>
        <v>1300</v>
      </c>
      <c r="G94" s="22"/>
      <c r="H94" s="22"/>
      <c r="I94" s="22"/>
      <c r="J94" s="22">
        <v>650</v>
      </c>
      <c r="K94" s="22">
        <v>780</v>
      </c>
      <c r="L94" s="2"/>
      <c r="M94" s="2"/>
    </row>
    <row r="95" spans="1:13" ht="18.75">
      <c r="A95" s="2"/>
      <c r="B95" s="2"/>
      <c r="C95" s="2" t="s">
        <v>613</v>
      </c>
      <c r="D95" s="5" t="s">
        <v>552</v>
      </c>
      <c r="E95" s="22">
        <v>6500</v>
      </c>
      <c r="F95" s="22">
        <f>1300</f>
        <v>1300</v>
      </c>
      <c r="G95" s="22"/>
      <c r="H95" s="22"/>
      <c r="I95" s="22"/>
      <c r="J95" s="22">
        <v>913</v>
      </c>
      <c r="K95" s="22">
        <v>702</v>
      </c>
      <c r="L95" s="2"/>
      <c r="M95" s="2"/>
    </row>
    <row r="96" spans="1:13" ht="18.75">
      <c r="A96" s="2"/>
      <c r="B96" s="2"/>
      <c r="C96" s="2" t="s">
        <v>614</v>
      </c>
      <c r="D96" s="5" t="s">
        <v>552</v>
      </c>
      <c r="E96" s="22">
        <v>6500</v>
      </c>
      <c r="F96" s="22">
        <f>1300</f>
        <v>1300</v>
      </c>
      <c r="G96" s="22"/>
      <c r="H96" s="22"/>
      <c r="I96" s="22"/>
      <c r="J96" s="22">
        <v>650</v>
      </c>
      <c r="K96" s="22">
        <v>780</v>
      </c>
      <c r="L96" s="2"/>
      <c r="M96" s="2"/>
    </row>
    <row r="97" spans="1:13" ht="18.75">
      <c r="A97" s="2"/>
      <c r="B97" s="2"/>
      <c r="C97" s="2" t="s">
        <v>615</v>
      </c>
      <c r="D97" s="5" t="s">
        <v>553</v>
      </c>
      <c r="E97" s="22">
        <v>6900</v>
      </c>
      <c r="F97" s="22">
        <f>E97*20%</f>
        <v>1380</v>
      </c>
      <c r="G97" s="22"/>
      <c r="H97" s="22"/>
      <c r="I97" s="22"/>
      <c r="J97" s="22">
        <f>938+655</f>
        <v>1593</v>
      </c>
      <c r="K97" s="22">
        <v>780</v>
      </c>
      <c r="L97" s="2"/>
      <c r="M97" s="2"/>
    </row>
    <row r="98" spans="1:13" ht="18.75">
      <c r="A98" s="2"/>
      <c r="B98" s="2"/>
      <c r="C98" s="2" t="s">
        <v>616</v>
      </c>
      <c r="D98" s="5" t="s">
        <v>553</v>
      </c>
      <c r="E98" s="22">
        <v>5675</v>
      </c>
      <c r="F98" s="22">
        <v>1135</v>
      </c>
      <c r="G98" s="22"/>
      <c r="H98" s="22"/>
      <c r="I98" s="22"/>
      <c r="J98" s="22">
        <v>550</v>
      </c>
      <c r="K98" s="22">
        <v>780</v>
      </c>
      <c r="L98" s="2"/>
      <c r="M98" s="2"/>
    </row>
    <row r="99" spans="1:13" ht="18.75">
      <c r="A99" s="2"/>
      <c r="B99" s="2"/>
      <c r="C99" s="2" t="s">
        <v>617</v>
      </c>
      <c r="D99" s="5" t="s">
        <v>553</v>
      </c>
      <c r="E99" s="22">
        <v>5500</v>
      </c>
      <c r="F99" s="22">
        <v>1100</v>
      </c>
      <c r="G99" s="22"/>
      <c r="H99" s="22"/>
      <c r="I99" s="22"/>
      <c r="J99" s="22">
        <v>550</v>
      </c>
      <c r="K99" s="22">
        <v>780</v>
      </c>
      <c r="L99" s="2"/>
      <c r="M99" s="2"/>
    </row>
    <row r="100" spans="1:13" ht="18.75">
      <c r="A100" s="2"/>
      <c r="B100" s="2"/>
      <c r="C100" s="2" t="s">
        <v>618</v>
      </c>
      <c r="D100" s="5" t="s">
        <v>553</v>
      </c>
      <c r="E100" s="22">
        <v>5500</v>
      </c>
      <c r="F100" s="22">
        <v>1100</v>
      </c>
      <c r="G100" s="22"/>
      <c r="H100" s="22"/>
      <c r="I100" s="22"/>
      <c r="J100" s="22">
        <f>450+463</f>
        <v>913</v>
      </c>
      <c r="K100" s="22">
        <v>780</v>
      </c>
      <c r="L100" s="2"/>
      <c r="M100" s="2"/>
    </row>
    <row r="101" spans="1:13" ht="18.75">
      <c r="A101" s="2"/>
      <c r="B101" s="2"/>
      <c r="C101" s="2" t="s">
        <v>619</v>
      </c>
      <c r="D101" s="5" t="s">
        <v>554</v>
      </c>
      <c r="E101" s="22">
        <v>4750</v>
      </c>
      <c r="F101" s="22">
        <v>950</v>
      </c>
      <c r="G101" s="22"/>
      <c r="H101" s="22"/>
      <c r="I101" s="22"/>
      <c r="J101" s="22">
        <v>450</v>
      </c>
      <c r="K101" s="22">
        <v>738</v>
      </c>
      <c r="L101" s="2"/>
      <c r="M101" s="2"/>
    </row>
    <row r="102" spans="1:13" ht="18.75">
      <c r="A102" s="2"/>
      <c r="B102" s="2"/>
      <c r="C102" s="2" t="s">
        <v>620</v>
      </c>
      <c r="D102" s="5" t="s">
        <v>554</v>
      </c>
      <c r="E102" s="22">
        <v>5500</v>
      </c>
      <c r="F102" s="22">
        <v>1100</v>
      </c>
      <c r="G102" s="22"/>
      <c r="H102" s="22"/>
      <c r="I102" s="22"/>
      <c r="J102" s="22">
        <v>988</v>
      </c>
      <c r="K102" s="22">
        <v>780</v>
      </c>
      <c r="L102" s="2"/>
      <c r="M102" s="2"/>
    </row>
    <row r="103" spans="1:13" ht="18.75">
      <c r="A103" s="2"/>
      <c r="B103" s="2"/>
      <c r="C103" s="2" t="s">
        <v>621</v>
      </c>
      <c r="D103" s="5" t="s">
        <v>554</v>
      </c>
      <c r="E103" s="22">
        <v>4500</v>
      </c>
      <c r="F103" s="22">
        <v>900</v>
      </c>
      <c r="G103" s="22"/>
      <c r="H103" s="22"/>
      <c r="I103" s="22"/>
      <c r="J103" s="22">
        <v>450</v>
      </c>
      <c r="K103" s="22">
        <v>702</v>
      </c>
      <c r="L103" s="2"/>
      <c r="M103" s="2"/>
    </row>
    <row r="104" spans="1:13" ht="18.75">
      <c r="A104" s="2"/>
      <c r="B104" s="2"/>
      <c r="C104" s="2" t="s">
        <v>622</v>
      </c>
      <c r="D104" s="5" t="s">
        <v>554</v>
      </c>
      <c r="E104" s="22">
        <v>4750</v>
      </c>
      <c r="F104" s="22">
        <v>950</v>
      </c>
      <c r="G104" s="22"/>
      <c r="H104" s="22"/>
      <c r="I104" s="22"/>
      <c r="J104" s="22">
        <v>900</v>
      </c>
      <c r="K104" s="22">
        <v>780</v>
      </c>
      <c r="L104" s="2"/>
      <c r="M104" s="2"/>
    </row>
    <row r="105" spans="1:13" ht="18.75">
      <c r="A105" s="2"/>
      <c r="B105" s="2"/>
      <c r="C105" s="2" t="s">
        <v>623</v>
      </c>
      <c r="D105" s="5" t="s">
        <v>554</v>
      </c>
      <c r="E105" s="22">
        <v>4500</v>
      </c>
      <c r="F105" s="22">
        <v>900</v>
      </c>
      <c r="G105" s="22"/>
      <c r="H105" s="22"/>
      <c r="I105" s="22"/>
      <c r="J105" s="22">
        <v>450</v>
      </c>
      <c r="K105" s="22">
        <v>702</v>
      </c>
      <c r="L105" s="2"/>
      <c r="M105" s="2"/>
    </row>
    <row r="106" spans="1:13" ht="18.75">
      <c r="A106" s="2"/>
      <c r="B106" s="2"/>
      <c r="C106" s="2" t="s">
        <v>624</v>
      </c>
      <c r="D106" s="5" t="s">
        <v>632</v>
      </c>
      <c r="E106" s="22">
        <v>4000</v>
      </c>
      <c r="F106" s="22">
        <v>800</v>
      </c>
      <c r="G106" s="22"/>
      <c r="H106" s="22"/>
      <c r="I106" s="22"/>
      <c r="J106" s="22">
        <v>400</v>
      </c>
      <c r="K106" s="22">
        <v>624</v>
      </c>
      <c r="L106" s="2"/>
      <c r="M106" s="2"/>
    </row>
    <row r="107" spans="1:13" ht="18.75">
      <c r="A107" s="2"/>
      <c r="B107" s="2"/>
      <c r="C107" s="2" t="s">
        <v>625</v>
      </c>
      <c r="D107" s="5" t="s">
        <v>633</v>
      </c>
      <c r="E107" s="22">
        <v>4700</v>
      </c>
      <c r="F107" s="22">
        <v>940</v>
      </c>
      <c r="G107" s="22"/>
      <c r="H107" s="22"/>
      <c r="I107" s="22"/>
      <c r="J107" s="22">
        <v>800</v>
      </c>
      <c r="K107" s="22">
        <v>773</v>
      </c>
      <c r="L107" s="2"/>
      <c r="M107" s="2"/>
    </row>
    <row r="108" spans="1:13" ht="18.75">
      <c r="A108" s="2"/>
      <c r="B108" s="2"/>
      <c r="C108" s="2" t="s">
        <v>626</v>
      </c>
      <c r="D108" s="5" t="s">
        <v>633</v>
      </c>
      <c r="E108" s="22">
        <v>4100</v>
      </c>
      <c r="F108" s="22">
        <v>820</v>
      </c>
      <c r="G108" s="22"/>
      <c r="H108" s="22"/>
      <c r="I108" s="22"/>
      <c r="J108" s="22">
        <v>400</v>
      </c>
      <c r="K108" s="22">
        <v>638</v>
      </c>
      <c r="L108" s="2"/>
      <c r="M108" s="2"/>
    </row>
    <row r="109" spans="1:13" ht="18.75">
      <c r="A109" s="2"/>
      <c r="B109" s="2"/>
      <c r="C109" s="2" t="s">
        <v>627</v>
      </c>
      <c r="D109" s="5" t="s">
        <v>429</v>
      </c>
      <c r="E109" s="22">
        <v>3500</v>
      </c>
      <c r="F109" s="22">
        <v>700</v>
      </c>
      <c r="G109" s="22"/>
      <c r="H109" s="22"/>
      <c r="I109" s="22"/>
      <c r="J109" s="22">
        <f>343+335</f>
        <v>678</v>
      </c>
      <c r="K109" s="22">
        <v>585</v>
      </c>
      <c r="L109" s="2"/>
      <c r="M109" s="2"/>
    </row>
    <row r="110" spans="1:13" ht="18.75">
      <c r="A110" s="2"/>
      <c r="B110" s="2"/>
      <c r="C110" s="2" t="s">
        <v>628</v>
      </c>
      <c r="D110" s="5" t="s">
        <v>634</v>
      </c>
      <c r="E110" s="22">
        <v>3140</v>
      </c>
      <c r="F110" s="22">
        <v>628</v>
      </c>
      <c r="G110" s="22"/>
      <c r="H110" s="22"/>
      <c r="I110" s="22"/>
      <c r="J110" s="22">
        <f>302+296</f>
        <v>598</v>
      </c>
      <c r="K110" s="22">
        <v>524</v>
      </c>
      <c r="L110" s="2"/>
      <c r="M110" s="2"/>
    </row>
    <row r="111" spans="1:13" ht="18.75">
      <c r="A111" s="2"/>
      <c r="B111" s="2"/>
      <c r="C111" s="2" t="s">
        <v>629</v>
      </c>
      <c r="D111" s="5" t="s">
        <v>635</v>
      </c>
      <c r="E111" s="22">
        <v>870</v>
      </c>
      <c r="F111" s="22">
        <v>1218</v>
      </c>
      <c r="G111" s="22"/>
      <c r="H111" s="22"/>
      <c r="I111" s="22"/>
      <c r="J111" s="22">
        <f>85+1179</f>
        <v>1264</v>
      </c>
      <c r="K111" s="22">
        <v>402</v>
      </c>
      <c r="L111" s="2"/>
      <c r="M111" s="2"/>
    </row>
    <row r="112" spans="1:13" ht="18.75">
      <c r="A112" s="2"/>
      <c r="B112" s="2"/>
      <c r="C112" s="2" t="s">
        <v>630</v>
      </c>
      <c r="D112" s="5" t="s">
        <v>634</v>
      </c>
      <c r="E112" s="22">
        <v>2550</v>
      </c>
      <c r="F112" s="22">
        <v>510</v>
      </c>
      <c r="G112" s="22"/>
      <c r="H112" s="22"/>
      <c r="I112" s="22"/>
      <c r="J112" s="22">
        <v>255</v>
      </c>
      <c r="K112" s="22">
        <v>398</v>
      </c>
      <c r="L112" s="2"/>
      <c r="M112" s="2"/>
    </row>
    <row r="113" spans="1:13" ht="18.75">
      <c r="A113" s="2"/>
      <c r="B113" s="2"/>
      <c r="C113" s="2" t="s">
        <v>631</v>
      </c>
      <c r="D113" s="5" t="s">
        <v>636</v>
      </c>
      <c r="E113" s="22">
        <v>954</v>
      </c>
      <c r="F113" s="22">
        <v>1335</v>
      </c>
      <c r="G113" s="22"/>
      <c r="H113" s="22"/>
      <c r="I113" s="22"/>
      <c r="J113" s="22">
        <f>93+491</f>
        <v>584</v>
      </c>
      <c r="K113" s="22" t="s">
        <v>448</v>
      </c>
      <c r="L113" s="2"/>
      <c r="M113" s="2"/>
    </row>
    <row r="114" spans="1:13" s="41" customFormat="1" ht="37.5">
      <c r="A114" s="39">
        <v>3</v>
      </c>
      <c r="B114" s="7" t="s">
        <v>653</v>
      </c>
      <c r="C114" s="42" t="s">
        <v>661</v>
      </c>
      <c r="D114" s="39" t="s">
        <v>523</v>
      </c>
      <c r="E114" s="48">
        <v>100000</v>
      </c>
      <c r="F114" s="48"/>
      <c r="G114" s="39" t="s">
        <v>843</v>
      </c>
      <c r="H114" s="48"/>
      <c r="I114" s="48"/>
      <c r="J114" s="53">
        <v>10000</v>
      </c>
      <c r="K114" s="53">
        <v>12000</v>
      </c>
      <c r="L114" s="42"/>
      <c r="M114" s="34" t="s">
        <v>842</v>
      </c>
    </row>
    <row r="115" spans="1:13" ht="18.75">
      <c r="A115" s="2"/>
      <c r="B115" s="2"/>
      <c r="C115" s="2" t="s">
        <v>662</v>
      </c>
      <c r="D115" s="5" t="s">
        <v>786</v>
      </c>
      <c r="E115" s="22">
        <v>75000</v>
      </c>
      <c r="F115" s="22"/>
      <c r="G115" s="39" t="s">
        <v>843</v>
      </c>
      <c r="H115" s="22"/>
      <c r="I115" s="22"/>
      <c r="J115" s="52">
        <v>7500</v>
      </c>
      <c r="K115" s="52">
        <v>9000</v>
      </c>
      <c r="L115" s="2"/>
      <c r="M115" s="2"/>
    </row>
    <row r="116" spans="1:13" ht="18.75">
      <c r="A116" s="2"/>
      <c r="B116" s="2"/>
      <c r="C116" s="2" t="s">
        <v>663</v>
      </c>
      <c r="D116" s="5" t="s">
        <v>786</v>
      </c>
      <c r="E116" s="22">
        <v>75000</v>
      </c>
      <c r="F116" s="22"/>
      <c r="G116" s="39" t="s">
        <v>843</v>
      </c>
      <c r="H116" s="22"/>
      <c r="I116" s="22"/>
      <c r="J116" s="52">
        <v>7500</v>
      </c>
      <c r="K116" s="52">
        <v>9000</v>
      </c>
      <c r="L116" s="2"/>
      <c r="M116" s="2"/>
    </row>
    <row r="117" spans="1:13" ht="18.75">
      <c r="A117" s="2"/>
      <c r="B117" s="2"/>
      <c r="C117" s="2" t="s">
        <v>664</v>
      </c>
      <c r="D117" s="5" t="s">
        <v>787</v>
      </c>
      <c r="E117" s="22">
        <v>27250</v>
      </c>
      <c r="F117" s="22">
        <v>14423</v>
      </c>
      <c r="G117" s="39" t="s">
        <v>843</v>
      </c>
      <c r="H117" s="22"/>
      <c r="I117" s="52">
        <v>4800</v>
      </c>
      <c r="J117" s="52">
        <v>4272</v>
      </c>
      <c r="K117" s="52">
        <v>5577</v>
      </c>
      <c r="L117" s="2"/>
      <c r="M117" s="2"/>
    </row>
    <row r="118" spans="1:13" ht="18.75">
      <c r="A118" s="2"/>
      <c r="B118" s="2"/>
      <c r="C118" s="2" t="s">
        <v>665</v>
      </c>
      <c r="D118" s="5" t="s">
        <v>787</v>
      </c>
      <c r="E118" s="22">
        <v>23000</v>
      </c>
      <c r="F118" s="22">
        <v>12510</v>
      </c>
      <c r="G118" s="39" t="s">
        <v>843</v>
      </c>
      <c r="H118" s="22"/>
      <c r="I118" s="52">
        <v>4800</v>
      </c>
      <c r="J118" s="52">
        <v>3706</v>
      </c>
      <c r="K118" s="52">
        <v>4837</v>
      </c>
      <c r="L118" s="2"/>
      <c r="M118" s="2"/>
    </row>
    <row r="119" spans="1:13" ht="18.75">
      <c r="A119" s="2"/>
      <c r="B119" s="2"/>
      <c r="C119" s="2" t="s">
        <v>666</v>
      </c>
      <c r="D119" s="5" t="s">
        <v>787</v>
      </c>
      <c r="E119" s="22">
        <v>23850</v>
      </c>
      <c r="F119" s="22">
        <v>12893</v>
      </c>
      <c r="G119" s="39" t="s">
        <v>843</v>
      </c>
      <c r="H119" s="22"/>
      <c r="I119" s="52">
        <v>4800</v>
      </c>
      <c r="J119" s="52">
        <v>3819</v>
      </c>
      <c r="K119" s="52">
        <v>4985</v>
      </c>
      <c r="L119" s="2"/>
      <c r="M119" s="2"/>
    </row>
    <row r="120" spans="1:13" ht="18.75">
      <c r="A120" s="2"/>
      <c r="B120" s="2"/>
      <c r="C120" s="2" t="s">
        <v>667</v>
      </c>
      <c r="D120" s="5" t="s">
        <v>787</v>
      </c>
      <c r="E120" s="22">
        <v>19525</v>
      </c>
      <c r="F120" s="22">
        <v>10856</v>
      </c>
      <c r="G120" s="39" t="s">
        <v>843</v>
      </c>
      <c r="H120" s="22"/>
      <c r="I120" s="52">
        <v>4600</v>
      </c>
      <c r="J120" s="52">
        <v>3216</v>
      </c>
      <c r="K120" s="52">
        <v>4198</v>
      </c>
      <c r="L120" s="2"/>
      <c r="M120" s="2"/>
    </row>
    <row r="121" spans="1:13" ht="18.75">
      <c r="A121" s="2"/>
      <c r="B121" s="2"/>
      <c r="C121" s="2" t="s">
        <v>668</v>
      </c>
      <c r="D121" s="5" t="s">
        <v>787</v>
      </c>
      <c r="E121" s="22">
        <v>21475</v>
      </c>
      <c r="F121" s="22">
        <v>11734</v>
      </c>
      <c r="G121" s="39" t="s">
        <v>843</v>
      </c>
      <c r="H121" s="22"/>
      <c r="I121" s="52">
        <v>4600</v>
      </c>
      <c r="J121" s="52">
        <v>3476</v>
      </c>
      <c r="K121" s="52">
        <v>4537</v>
      </c>
      <c r="L121" s="2"/>
      <c r="M121" s="2"/>
    </row>
    <row r="122" spans="1:13" ht="18.75">
      <c r="A122" s="2"/>
      <c r="B122" s="2"/>
      <c r="C122" s="2" t="s">
        <v>669</v>
      </c>
      <c r="D122" s="5" t="s">
        <v>787</v>
      </c>
      <c r="E122" s="22">
        <v>16925</v>
      </c>
      <c r="F122" s="22">
        <v>9686</v>
      </c>
      <c r="G122" s="39" t="s">
        <v>843</v>
      </c>
      <c r="H122" s="22"/>
      <c r="I122" s="52">
        <v>4600</v>
      </c>
      <c r="J122" s="52">
        <v>2869</v>
      </c>
      <c r="K122" s="52">
        <v>3745</v>
      </c>
      <c r="L122" s="2"/>
      <c r="M122" s="2"/>
    </row>
    <row r="123" spans="1:13" ht="18.75">
      <c r="A123" s="2"/>
      <c r="B123" s="2"/>
      <c r="C123" s="2" t="s">
        <v>670</v>
      </c>
      <c r="D123" s="5" t="s">
        <v>787</v>
      </c>
      <c r="E123" s="22">
        <v>15090</v>
      </c>
      <c r="F123" s="22">
        <v>8681</v>
      </c>
      <c r="G123" s="39" t="s">
        <v>843</v>
      </c>
      <c r="H123" s="22"/>
      <c r="I123" s="52">
        <v>4200</v>
      </c>
      <c r="J123" s="52">
        <v>2571</v>
      </c>
      <c r="K123" s="52">
        <v>3357</v>
      </c>
      <c r="L123" s="2"/>
      <c r="M123" s="2"/>
    </row>
    <row r="124" spans="1:13" ht="18.75">
      <c r="A124" s="2"/>
      <c r="B124" s="2"/>
      <c r="C124" s="2" t="s">
        <v>671</v>
      </c>
      <c r="D124" s="5" t="s">
        <v>787</v>
      </c>
      <c r="E124" s="22">
        <v>16925</v>
      </c>
      <c r="F124" s="22">
        <v>9686</v>
      </c>
      <c r="G124" s="39" t="s">
        <v>843</v>
      </c>
      <c r="H124" s="22"/>
      <c r="I124" s="52">
        <v>4600</v>
      </c>
      <c r="J124" s="52">
        <v>2869</v>
      </c>
      <c r="K124" s="52">
        <v>3745</v>
      </c>
      <c r="L124" s="2"/>
      <c r="M124" s="2"/>
    </row>
    <row r="125" spans="1:13" ht="18.75">
      <c r="A125" s="2"/>
      <c r="B125" s="2"/>
      <c r="C125" s="2" t="s">
        <v>672</v>
      </c>
      <c r="D125" s="5" t="s">
        <v>787</v>
      </c>
      <c r="E125" s="22">
        <v>13590</v>
      </c>
      <c r="F125" s="22">
        <v>8006</v>
      </c>
      <c r="G125" s="39" t="s">
        <v>843</v>
      </c>
      <c r="H125" s="22"/>
      <c r="I125" s="52">
        <v>4200</v>
      </c>
      <c r="J125" s="52">
        <v>2371</v>
      </c>
      <c r="K125" s="52">
        <v>3096</v>
      </c>
      <c r="L125" s="2"/>
      <c r="M125" s="2"/>
    </row>
    <row r="126" spans="1:13" ht="18.75">
      <c r="A126" s="2"/>
      <c r="B126" s="2"/>
      <c r="C126" s="2" t="s">
        <v>673</v>
      </c>
      <c r="D126" s="5" t="s">
        <v>787</v>
      </c>
      <c r="E126" s="22">
        <v>14340</v>
      </c>
      <c r="F126" s="22">
        <v>8343</v>
      </c>
      <c r="G126" s="39" t="s">
        <v>843</v>
      </c>
      <c r="H126" s="22"/>
      <c r="I126" s="52">
        <v>4200</v>
      </c>
      <c r="J126" s="52">
        <v>2471</v>
      </c>
      <c r="K126" s="52">
        <v>3226</v>
      </c>
      <c r="L126" s="2"/>
      <c r="M126" s="2"/>
    </row>
    <row r="127" spans="1:13" ht="18.75">
      <c r="A127" s="2"/>
      <c r="B127" s="2"/>
      <c r="C127" s="2" t="s">
        <v>674</v>
      </c>
      <c r="D127" s="5" t="s">
        <v>787</v>
      </c>
      <c r="E127" s="22">
        <v>17575</v>
      </c>
      <c r="F127" s="22">
        <v>9979</v>
      </c>
      <c r="G127" s="39" t="s">
        <v>843</v>
      </c>
      <c r="H127" s="22"/>
      <c r="I127" s="52">
        <v>4600</v>
      </c>
      <c r="J127" s="52">
        <v>2956</v>
      </c>
      <c r="K127" s="52">
        <v>3858</v>
      </c>
      <c r="L127" s="2"/>
      <c r="M127" s="2"/>
    </row>
    <row r="128" spans="1:13" ht="18.75">
      <c r="A128" s="2"/>
      <c r="B128" s="2"/>
      <c r="C128" s="2" t="s">
        <v>675</v>
      </c>
      <c r="D128" s="5" t="s">
        <v>787</v>
      </c>
      <c r="E128" s="22">
        <v>15465</v>
      </c>
      <c r="F128" s="22">
        <v>8849</v>
      </c>
      <c r="G128" s="39" t="s">
        <v>843</v>
      </c>
      <c r="H128" s="22"/>
      <c r="I128" s="52">
        <v>4200</v>
      </c>
      <c r="J128" s="52">
        <v>2621</v>
      </c>
      <c r="K128" s="52">
        <v>3422</v>
      </c>
      <c r="L128" s="2"/>
      <c r="M128" s="2"/>
    </row>
    <row r="129" spans="1:13" ht="18.75">
      <c r="A129" s="2"/>
      <c r="B129" s="2"/>
      <c r="C129" s="2" t="s">
        <v>676</v>
      </c>
      <c r="D129" s="5" t="s">
        <v>787</v>
      </c>
      <c r="E129" s="22">
        <v>14715</v>
      </c>
      <c r="F129" s="22">
        <v>8512</v>
      </c>
      <c r="G129" s="39" t="s">
        <v>843</v>
      </c>
      <c r="H129" s="22"/>
      <c r="I129" s="52">
        <v>4200</v>
      </c>
      <c r="J129" s="52">
        <v>2521</v>
      </c>
      <c r="K129" s="52">
        <v>3291</v>
      </c>
      <c r="L129" s="2"/>
      <c r="M129" s="2"/>
    </row>
    <row r="130" spans="1:13" ht="18.75">
      <c r="A130" s="2"/>
      <c r="B130" s="2"/>
      <c r="C130" s="2" t="s">
        <v>677</v>
      </c>
      <c r="D130" s="5" t="s">
        <v>787</v>
      </c>
      <c r="E130" s="22">
        <v>12465</v>
      </c>
      <c r="F130" s="22">
        <v>7499</v>
      </c>
      <c r="G130" s="39" t="s">
        <v>843</v>
      </c>
      <c r="H130" s="22"/>
      <c r="I130" s="52">
        <v>4200</v>
      </c>
      <c r="J130" s="52">
        <v>2221</v>
      </c>
      <c r="K130" s="52">
        <v>2900</v>
      </c>
      <c r="L130" s="2"/>
      <c r="M130" s="2"/>
    </row>
    <row r="131" spans="1:13" ht="18.75">
      <c r="A131" s="2"/>
      <c r="B131" s="2"/>
      <c r="C131" s="2" t="s">
        <v>678</v>
      </c>
      <c r="D131" s="5" t="s">
        <v>787</v>
      </c>
      <c r="E131" s="22">
        <v>12090</v>
      </c>
      <c r="F131" s="22">
        <v>7331</v>
      </c>
      <c r="G131" s="39" t="s">
        <v>843</v>
      </c>
      <c r="H131" s="22"/>
      <c r="I131" s="52">
        <v>4200</v>
      </c>
      <c r="J131" s="52">
        <v>2171</v>
      </c>
      <c r="K131" s="52">
        <v>2835</v>
      </c>
      <c r="L131" s="2"/>
      <c r="M131" s="2"/>
    </row>
    <row r="132" spans="1:13" ht="18.75">
      <c r="A132" s="2"/>
      <c r="B132" s="2"/>
      <c r="C132" s="2" t="s">
        <v>679</v>
      </c>
      <c r="D132" s="5" t="s">
        <v>787</v>
      </c>
      <c r="E132" s="22">
        <v>12090</v>
      </c>
      <c r="F132" s="22">
        <v>7331</v>
      </c>
      <c r="G132" s="39" t="s">
        <v>843</v>
      </c>
      <c r="H132" s="22"/>
      <c r="I132" s="52">
        <v>4200</v>
      </c>
      <c r="J132" s="52">
        <v>2171</v>
      </c>
      <c r="K132" s="52">
        <v>2835</v>
      </c>
      <c r="L132" s="2"/>
      <c r="M132" s="2"/>
    </row>
    <row r="133" spans="1:13" ht="18.75">
      <c r="A133" s="2"/>
      <c r="B133" s="2"/>
      <c r="C133" s="2" t="s">
        <v>680</v>
      </c>
      <c r="D133" s="5" t="s">
        <v>787</v>
      </c>
      <c r="E133" s="22">
        <v>20825</v>
      </c>
      <c r="F133" s="22">
        <v>11441</v>
      </c>
      <c r="G133" s="39" t="s">
        <v>843</v>
      </c>
      <c r="H133" s="22"/>
      <c r="I133" s="52">
        <v>4600</v>
      </c>
      <c r="J133" s="52">
        <v>3389</v>
      </c>
      <c r="K133" s="52">
        <v>4424</v>
      </c>
      <c r="L133" s="2"/>
      <c r="M133" s="2"/>
    </row>
    <row r="134" spans="1:13" ht="18.75">
      <c r="A134" s="2"/>
      <c r="B134" s="2"/>
      <c r="C134" s="2" t="s">
        <v>681</v>
      </c>
      <c r="D134" s="5" t="s">
        <v>787</v>
      </c>
      <c r="E134" s="22">
        <v>12090</v>
      </c>
      <c r="F134" s="22">
        <v>7331</v>
      </c>
      <c r="G134" s="39" t="s">
        <v>843</v>
      </c>
      <c r="H134" s="22"/>
      <c r="I134" s="52">
        <v>4200</v>
      </c>
      <c r="J134" s="52">
        <v>2171</v>
      </c>
      <c r="K134" s="52">
        <v>2835</v>
      </c>
      <c r="L134" s="2"/>
      <c r="M134" s="2"/>
    </row>
    <row r="135" spans="1:13" ht="18.75">
      <c r="A135" s="2"/>
      <c r="B135" s="2"/>
      <c r="C135" s="2" t="s">
        <v>682</v>
      </c>
      <c r="D135" s="5" t="s">
        <v>787</v>
      </c>
      <c r="E135" s="22">
        <v>12465</v>
      </c>
      <c r="F135" s="22">
        <v>7499</v>
      </c>
      <c r="G135" s="39" t="s">
        <v>843</v>
      </c>
      <c r="H135" s="22"/>
      <c r="I135" s="52">
        <v>4200</v>
      </c>
      <c r="J135" s="52">
        <v>2221</v>
      </c>
      <c r="K135" s="52">
        <v>2900</v>
      </c>
      <c r="L135" s="2"/>
      <c r="M135" s="2"/>
    </row>
    <row r="136" spans="1:13" ht="18.75">
      <c r="A136" s="2"/>
      <c r="B136" s="2"/>
      <c r="C136" s="2" t="s">
        <v>683</v>
      </c>
      <c r="D136" s="5" t="s">
        <v>788</v>
      </c>
      <c r="E136" s="22">
        <v>24700</v>
      </c>
      <c r="F136" s="22">
        <v>13275</v>
      </c>
      <c r="G136" s="39" t="s">
        <v>843</v>
      </c>
      <c r="H136" s="22"/>
      <c r="I136" s="52">
        <v>4800</v>
      </c>
      <c r="J136" s="52">
        <v>3932</v>
      </c>
      <c r="K136" s="52">
        <v>5133</v>
      </c>
      <c r="L136" s="2"/>
      <c r="M136" s="2"/>
    </row>
    <row r="137" spans="1:13" ht="18.75">
      <c r="A137" s="2"/>
      <c r="B137" s="2"/>
      <c r="C137" s="2" t="s">
        <v>684</v>
      </c>
      <c r="D137" s="5" t="s">
        <v>789</v>
      </c>
      <c r="E137" s="22">
        <v>20175</v>
      </c>
      <c r="F137" s="22">
        <v>11149</v>
      </c>
      <c r="G137" s="39" t="s">
        <v>843</v>
      </c>
      <c r="H137" s="22"/>
      <c r="I137" s="52">
        <v>4600</v>
      </c>
      <c r="J137" s="52">
        <v>3303</v>
      </c>
      <c r="K137" s="52">
        <v>4311</v>
      </c>
      <c r="L137" s="2"/>
      <c r="M137" s="2"/>
    </row>
    <row r="138" spans="1:13" ht="18.75">
      <c r="A138" s="2"/>
      <c r="B138" s="2"/>
      <c r="C138" s="2" t="s">
        <v>685</v>
      </c>
      <c r="D138" s="5" t="s">
        <v>555</v>
      </c>
      <c r="E138" s="22">
        <v>13485</v>
      </c>
      <c r="F138" s="22">
        <v>7328</v>
      </c>
      <c r="G138" s="22">
        <v>2036</v>
      </c>
      <c r="H138" s="22"/>
      <c r="I138" s="52">
        <v>2800</v>
      </c>
      <c r="J138" s="52">
        <v>1629</v>
      </c>
      <c r="K138" s="52">
        <v>2834</v>
      </c>
      <c r="L138" s="2"/>
      <c r="M138" s="2"/>
    </row>
    <row r="139" spans="1:13" ht="18.75">
      <c r="A139" s="2"/>
      <c r="B139" s="2"/>
      <c r="C139" s="2" t="s">
        <v>686</v>
      </c>
      <c r="D139" s="5" t="s">
        <v>424</v>
      </c>
      <c r="E139" s="22">
        <v>29800</v>
      </c>
      <c r="F139" s="22">
        <v>15570</v>
      </c>
      <c r="G139" s="39" t="s">
        <v>843</v>
      </c>
      <c r="H139" s="22"/>
      <c r="I139" s="52">
        <v>4800</v>
      </c>
      <c r="J139" s="52">
        <v>4612</v>
      </c>
      <c r="K139" s="52">
        <v>6020</v>
      </c>
      <c r="L139" s="2"/>
      <c r="M139" s="2"/>
    </row>
    <row r="140" spans="1:13" ht="18.75">
      <c r="A140" s="2"/>
      <c r="B140" s="2"/>
      <c r="C140" s="2" t="s">
        <v>687</v>
      </c>
      <c r="D140" s="5" t="s">
        <v>424</v>
      </c>
      <c r="E140" s="22">
        <v>16275</v>
      </c>
      <c r="F140" s="22">
        <v>9394</v>
      </c>
      <c r="G140" s="39" t="s">
        <v>843</v>
      </c>
      <c r="H140" s="22"/>
      <c r="I140" s="52">
        <v>4600</v>
      </c>
      <c r="J140" s="52">
        <v>2783</v>
      </c>
      <c r="K140" s="52">
        <v>3632</v>
      </c>
      <c r="L140" s="2"/>
      <c r="M140" s="2"/>
    </row>
    <row r="141" spans="1:13" ht="18.75">
      <c r="A141" s="2"/>
      <c r="B141" s="2"/>
      <c r="C141" s="2" t="s">
        <v>688</v>
      </c>
      <c r="D141" s="5" t="s">
        <v>424</v>
      </c>
      <c r="E141" s="22">
        <v>13965</v>
      </c>
      <c r="F141" s="22">
        <v>8174</v>
      </c>
      <c r="G141" s="39" t="s">
        <v>843</v>
      </c>
      <c r="H141" s="22"/>
      <c r="I141" s="52">
        <v>4200</v>
      </c>
      <c r="J141" s="52">
        <v>2421</v>
      </c>
      <c r="K141" s="52">
        <v>3161</v>
      </c>
      <c r="L141" s="2"/>
      <c r="M141" s="2"/>
    </row>
    <row r="142" spans="1:13" ht="18.75">
      <c r="A142" s="2"/>
      <c r="B142" s="2"/>
      <c r="C142" s="2" t="s">
        <v>689</v>
      </c>
      <c r="D142" s="5" t="s">
        <v>787</v>
      </c>
      <c r="E142" s="22">
        <v>30000</v>
      </c>
      <c r="F142" s="22"/>
      <c r="G142" s="39" t="s">
        <v>843</v>
      </c>
      <c r="H142" s="22"/>
      <c r="I142" s="52"/>
      <c r="J142" s="52">
        <v>3999</v>
      </c>
      <c r="K142" s="52">
        <v>3600</v>
      </c>
      <c r="L142" s="2"/>
      <c r="M142" s="2"/>
    </row>
    <row r="143" spans="1:13" ht="18.75">
      <c r="A143" s="2"/>
      <c r="B143" s="2"/>
      <c r="C143" s="2" t="s">
        <v>690</v>
      </c>
      <c r="D143" s="5" t="s">
        <v>424</v>
      </c>
      <c r="E143" s="22">
        <v>20000</v>
      </c>
      <c r="F143" s="22"/>
      <c r="G143" s="39" t="s">
        <v>843</v>
      </c>
      <c r="H143" s="22"/>
      <c r="I143" s="52"/>
      <c r="J143" s="52">
        <v>2666</v>
      </c>
      <c r="K143" s="52">
        <v>2400</v>
      </c>
      <c r="L143" s="2"/>
      <c r="M143" s="2"/>
    </row>
    <row r="144" spans="1:13" ht="18.75">
      <c r="A144" s="2"/>
      <c r="B144" s="2"/>
      <c r="C144" s="2" t="s">
        <v>691</v>
      </c>
      <c r="D144" s="5" t="s">
        <v>787</v>
      </c>
      <c r="E144" s="22">
        <v>21000</v>
      </c>
      <c r="F144" s="22"/>
      <c r="G144" s="39" t="s">
        <v>843</v>
      </c>
      <c r="H144" s="22"/>
      <c r="I144" s="52"/>
      <c r="J144" s="52">
        <v>2799</v>
      </c>
      <c r="K144" s="52">
        <v>2520</v>
      </c>
      <c r="L144" s="2"/>
      <c r="M144" s="2"/>
    </row>
    <row r="145" spans="1:13" ht="18.75">
      <c r="A145" s="2"/>
      <c r="B145" s="2"/>
      <c r="C145" s="2" t="s">
        <v>692</v>
      </c>
      <c r="D145" s="5" t="s">
        <v>787</v>
      </c>
      <c r="E145" s="22">
        <v>25000</v>
      </c>
      <c r="F145" s="22"/>
      <c r="G145" s="39" t="s">
        <v>843</v>
      </c>
      <c r="H145" s="22"/>
      <c r="I145" s="52"/>
      <c r="J145" s="52">
        <v>3333</v>
      </c>
      <c r="K145" s="52">
        <v>3000</v>
      </c>
      <c r="L145" s="2"/>
      <c r="M145" s="2"/>
    </row>
    <row r="146" spans="1:13" ht="18.75">
      <c r="A146" s="2"/>
      <c r="B146" s="2"/>
      <c r="C146" s="2" t="s">
        <v>693</v>
      </c>
      <c r="D146" s="5" t="s">
        <v>790</v>
      </c>
      <c r="E146" s="22">
        <v>15000</v>
      </c>
      <c r="F146" s="22"/>
      <c r="G146" s="39" t="s">
        <v>843</v>
      </c>
      <c r="H146" s="22"/>
      <c r="I146" s="52"/>
      <c r="J146" s="52">
        <v>2000</v>
      </c>
      <c r="K146" s="52">
        <v>1800</v>
      </c>
      <c r="L146" s="2"/>
      <c r="M146" s="2"/>
    </row>
    <row r="147" spans="1:13" ht="18.75">
      <c r="A147" s="2"/>
      <c r="B147" s="2"/>
      <c r="C147" s="2" t="s">
        <v>694</v>
      </c>
      <c r="D147" s="5" t="s">
        <v>787</v>
      </c>
      <c r="E147" s="22">
        <v>30000</v>
      </c>
      <c r="F147" s="22"/>
      <c r="G147" s="39" t="s">
        <v>843</v>
      </c>
      <c r="H147" s="22"/>
      <c r="I147" s="52"/>
      <c r="J147" s="52">
        <v>3999</v>
      </c>
      <c r="K147" s="52">
        <v>3600</v>
      </c>
      <c r="L147" s="2"/>
      <c r="M147" s="2"/>
    </row>
    <row r="148" spans="1:13" ht="18.75">
      <c r="A148" s="2"/>
      <c r="B148" s="2"/>
      <c r="C148" s="2" t="s">
        <v>695</v>
      </c>
      <c r="D148" s="5" t="s">
        <v>787</v>
      </c>
      <c r="E148" s="22">
        <v>35000</v>
      </c>
      <c r="F148" s="22"/>
      <c r="G148" s="39" t="s">
        <v>843</v>
      </c>
      <c r="H148" s="22"/>
      <c r="I148" s="52"/>
      <c r="J148" s="52">
        <v>4666</v>
      </c>
      <c r="K148" s="52">
        <v>4200</v>
      </c>
      <c r="L148" s="2"/>
      <c r="M148" s="2"/>
    </row>
    <row r="149" spans="1:13" ht="18.75">
      <c r="A149" s="2"/>
      <c r="B149" s="2"/>
      <c r="C149" s="2" t="s">
        <v>696</v>
      </c>
      <c r="D149" s="5" t="s">
        <v>787</v>
      </c>
      <c r="E149" s="22">
        <v>27000</v>
      </c>
      <c r="F149" s="22"/>
      <c r="G149" s="39" t="s">
        <v>843</v>
      </c>
      <c r="H149" s="22"/>
      <c r="I149" s="52"/>
      <c r="J149" s="52">
        <v>3599</v>
      </c>
      <c r="K149" s="52">
        <v>3240</v>
      </c>
      <c r="L149" s="2"/>
      <c r="M149" s="2"/>
    </row>
    <row r="150" spans="1:13" ht="18.75">
      <c r="A150" s="2"/>
      <c r="B150" s="2"/>
      <c r="C150" s="2" t="s">
        <v>697</v>
      </c>
      <c r="D150" s="5" t="s">
        <v>787</v>
      </c>
      <c r="E150" s="22">
        <v>25000</v>
      </c>
      <c r="F150" s="22"/>
      <c r="G150" s="39" t="s">
        <v>843</v>
      </c>
      <c r="H150" s="22"/>
      <c r="I150" s="52"/>
      <c r="J150" s="52">
        <v>3333</v>
      </c>
      <c r="K150" s="52">
        <v>3000</v>
      </c>
      <c r="L150" s="2"/>
      <c r="M150" s="2"/>
    </row>
    <row r="151" spans="1:13" ht="18.75">
      <c r="A151" s="2"/>
      <c r="B151" s="2"/>
      <c r="C151" s="2" t="s">
        <v>698</v>
      </c>
      <c r="D151" s="5" t="s">
        <v>787</v>
      </c>
      <c r="E151" s="22">
        <v>50000</v>
      </c>
      <c r="F151" s="22"/>
      <c r="G151" s="39" t="s">
        <v>843</v>
      </c>
      <c r="H151" s="22"/>
      <c r="I151" s="52"/>
      <c r="J151" s="52">
        <v>6665</v>
      </c>
      <c r="K151" s="52">
        <v>6000</v>
      </c>
      <c r="L151" s="2"/>
      <c r="M151" s="2"/>
    </row>
    <row r="152" spans="1:13" ht="18.75">
      <c r="A152" s="2"/>
      <c r="B152" s="2"/>
      <c r="C152" s="2" t="s">
        <v>699</v>
      </c>
      <c r="D152" s="5" t="s">
        <v>787</v>
      </c>
      <c r="E152" s="22">
        <v>14715</v>
      </c>
      <c r="F152" s="22">
        <v>8512</v>
      </c>
      <c r="G152" s="39" t="s">
        <v>843</v>
      </c>
      <c r="H152" s="22"/>
      <c r="I152" s="52">
        <v>4200</v>
      </c>
      <c r="J152" s="52">
        <v>2521</v>
      </c>
      <c r="K152" s="52">
        <v>3291</v>
      </c>
      <c r="L152" s="2"/>
      <c r="M152" s="2"/>
    </row>
    <row r="153" spans="1:13" ht="18.75">
      <c r="A153" s="2"/>
      <c r="B153" s="2"/>
      <c r="C153" s="2" t="s">
        <v>700</v>
      </c>
      <c r="D153" s="5" t="s">
        <v>791</v>
      </c>
      <c r="E153" s="22">
        <v>27000</v>
      </c>
      <c r="F153" s="22"/>
      <c r="G153" s="39" t="s">
        <v>843</v>
      </c>
      <c r="H153" s="22"/>
      <c r="I153" s="52"/>
      <c r="J153" s="52">
        <v>2700</v>
      </c>
      <c r="K153" s="52">
        <v>3240</v>
      </c>
      <c r="L153" s="2"/>
      <c r="M153" s="2"/>
    </row>
    <row r="154" spans="1:13" ht="18.75">
      <c r="A154" s="2"/>
      <c r="B154" s="2"/>
      <c r="C154" s="2" t="s">
        <v>701</v>
      </c>
      <c r="D154" s="5" t="s">
        <v>427</v>
      </c>
      <c r="E154" s="22">
        <v>12370</v>
      </c>
      <c r="F154" s="22">
        <v>7457</v>
      </c>
      <c r="G154" s="39" t="s">
        <v>843</v>
      </c>
      <c r="H154" s="22"/>
      <c r="I154" s="52">
        <v>4200</v>
      </c>
      <c r="J154" s="52">
        <v>1657</v>
      </c>
      <c r="K154" s="52">
        <v>2883</v>
      </c>
      <c r="L154" s="2"/>
      <c r="M154" s="2"/>
    </row>
    <row r="155" spans="1:13" ht="18.75">
      <c r="A155" s="2"/>
      <c r="B155" s="2"/>
      <c r="C155" s="2" t="s">
        <v>702</v>
      </c>
      <c r="D155" s="5" t="s">
        <v>792</v>
      </c>
      <c r="E155" s="22">
        <v>11160</v>
      </c>
      <c r="F155" s="22">
        <v>6282</v>
      </c>
      <c r="G155" s="39" t="s">
        <v>843</v>
      </c>
      <c r="H155" s="22"/>
      <c r="I155" s="52">
        <v>2800</v>
      </c>
      <c r="J155" s="52">
        <v>1396</v>
      </c>
      <c r="K155" s="52">
        <v>2429</v>
      </c>
      <c r="L155" s="2"/>
      <c r="M155" s="2"/>
    </row>
    <row r="156" spans="1:13" ht="18.75">
      <c r="A156" s="2"/>
      <c r="B156" s="2"/>
      <c r="C156" s="2" t="s">
        <v>703</v>
      </c>
      <c r="D156" s="5" t="s">
        <v>793</v>
      </c>
      <c r="E156" s="22">
        <v>11400</v>
      </c>
      <c r="F156" s="22">
        <v>6390</v>
      </c>
      <c r="G156" s="22">
        <v>1775</v>
      </c>
      <c r="H156" s="22"/>
      <c r="I156" s="52">
        <v>2800</v>
      </c>
      <c r="J156" s="52">
        <v>1420</v>
      </c>
      <c r="K156" s="52">
        <v>2471</v>
      </c>
      <c r="L156" s="2"/>
      <c r="M156" s="2"/>
    </row>
    <row r="157" spans="1:13" ht="18.75">
      <c r="A157" s="2"/>
      <c r="B157" s="2"/>
      <c r="C157" s="2" t="s">
        <v>704</v>
      </c>
      <c r="D157" s="5" t="s">
        <v>794</v>
      </c>
      <c r="E157" s="22">
        <v>11160</v>
      </c>
      <c r="F157" s="22">
        <v>6282</v>
      </c>
      <c r="G157" s="39" t="s">
        <v>843</v>
      </c>
      <c r="H157" s="22"/>
      <c r="I157" s="52">
        <v>2800</v>
      </c>
      <c r="J157" s="52">
        <v>1396</v>
      </c>
      <c r="K157" s="52">
        <v>2429</v>
      </c>
      <c r="L157" s="2"/>
      <c r="M157" s="2"/>
    </row>
    <row r="158" spans="1:13" ht="18.75">
      <c r="A158" s="2"/>
      <c r="B158" s="2"/>
      <c r="C158" s="2" t="s">
        <v>705</v>
      </c>
      <c r="D158" s="5" t="s">
        <v>427</v>
      </c>
      <c r="E158" s="22">
        <v>10930</v>
      </c>
      <c r="F158" s="22">
        <v>6179</v>
      </c>
      <c r="G158" s="22">
        <v>1716</v>
      </c>
      <c r="H158" s="22"/>
      <c r="I158" s="52">
        <v>2800</v>
      </c>
      <c r="J158" s="52">
        <v>1373</v>
      </c>
      <c r="K158" s="52">
        <v>2389</v>
      </c>
      <c r="L158" s="2"/>
      <c r="M158" s="2"/>
    </row>
    <row r="159" spans="1:13" ht="18.75">
      <c r="A159" s="2"/>
      <c r="B159" s="2"/>
      <c r="C159" s="2" t="s">
        <v>706</v>
      </c>
      <c r="D159" s="5" t="s">
        <v>795</v>
      </c>
      <c r="E159" s="22">
        <v>11820</v>
      </c>
      <c r="F159" s="22">
        <v>7209</v>
      </c>
      <c r="G159" s="39" t="s">
        <v>843</v>
      </c>
      <c r="H159" s="22"/>
      <c r="I159" s="52">
        <v>4200</v>
      </c>
      <c r="J159" s="52">
        <v>1602</v>
      </c>
      <c r="K159" s="52">
        <v>2787</v>
      </c>
      <c r="L159" s="2"/>
      <c r="M159" s="2"/>
    </row>
    <row r="160" spans="1:13" ht="18.75">
      <c r="A160" s="2"/>
      <c r="B160" s="2"/>
      <c r="C160" s="2" t="s">
        <v>707</v>
      </c>
      <c r="D160" s="5" t="s">
        <v>794</v>
      </c>
      <c r="E160" s="22">
        <v>10930</v>
      </c>
      <c r="F160" s="22">
        <v>6179</v>
      </c>
      <c r="G160" s="39" t="s">
        <v>843</v>
      </c>
      <c r="H160" s="22"/>
      <c r="I160" s="52">
        <v>2800</v>
      </c>
      <c r="J160" s="52">
        <v>1373</v>
      </c>
      <c r="K160" s="52">
        <v>2389</v>
      </c>
      <c r="L160" s="2"/>
      <c r="M160" s="2"/>
    </row>
    <row r="161" spans="1:13" ht="18.75">
      <c r="A161" s="2"/>
      <c r="B161" s="2"/>
      <c r="C161" s="2" t="s">
        <v>708</v>
      </c>
      <c r="D161" s="5" t="s">
        <v>796</v>
      </c>
      <c r="E161" s="22">
        <v>8390</v>
      </c>
      <c r="F161" s="22">
        <v>4676</v>
      </c>
      <c r="G161" s="39" t="s">
        <v>843</v>
      </c>
      <c r="H161" s="22"/>
      <c r="I161" s="52">
        <v>2000</v>
      </c>
      <c r="J161" s="52">
        <v>1039</v>
      </c>
      <c r="K161" s="52">
        <v>1808</v>
      </c>
      <c r="L161" s="2"/>
      <c r="M161" s="2"/>
    </row>
    <row r="162" spans="1:13" ht="18.75">
      <c r="A162" s="2"/>
      <c r="B162" s="2"/>
      <c r="C162" s="2" t="s">
        <v>709</v>
      </c>
      <c r="D162" s="5" t="s">
        <v>794</v>
      </c>
      <c r="E162" s="22">
        <v>9490</v>
      </c>
      <c r="F162" s="22">
        <v>5351</v>
      </c>
      <c r="G162" s="22">
        <v>1486</v>
      </c>
      <c r="H162" s="22"/>
      <c r="I162" s="52">
        <v>2400</v>
      </c>
      <c r="J162" s="52">
        <v>1189</v>
      </c>
      <c r="K162" s="52">
        <v>2069</v>
      </c>
      <c r="L162" s="2"/>
      <c r="M162" s="2"/>
    </row>
    <row r="163" spans="1:13" ht="18.75">
      <c r="A163" s="2"/>
      <c r="B163" s="2"/>
      <c r="C163" s="2" t="s">
        <v>710</v>
      </c>
      <c r="D163" s="5" t="s">
        <v>797</v>
      </c>
      <c r="E163" s="22">
        <v>9070</v>
      </c>
      <c r="F163" s="22">
        <v>5342</v>
      </c>
      <c r="G163" s="39" t="s">
        <v>843</v>
      </c>
      <c r="H163" s="22"/>
      <c r="I163" s="52">
        <v>2800</v>
      </c>
      <c r="J163" s="52">
        <v>1187</v>
      </c>
      <c r="K163" s="52">
        <v>2065</v>
      </c>
      <c r="L163" s="2"/>
      <c r="M163" s="2"/>
    </row>
    <row r="164" spans="1:13" ht="18.75">
      <c r="A164" s="2"/>
      <c r="B164" s="2"/>
      <c r="C164" s="2" t="s">
        <v>712</v>
      </c>
      <c r="D164" s="5" t="s">
        <v>798</v>
      </c>
      <c r="E164" s="22">
        <v>31000</v>
      </c>
      <c r="F164" s="22"/>
      <c r="G164" s="39" t="s">
        <v>843</v>
      </c>
      <c r="H164" s="22"/>
      <c r="I164" s="52"/>
      <c r="J164" s="52">
        <v>3100</v>
      </c>
      <c r="K164" s="52">
        <v>3720</v>
      </c>
      <c r="L164" s="2"/>
      <c r="M164" s="2"/>
    </row>
    <row r="165" spans="1:13" ht="18.75">
      <c r="A165" s="2"/>
      <c r="B165" s="2"/>
      <c r="C165" s="2" t="s">
        <v>711</v>
      </c>
      <c r="D165" s="49" t="s">
        <v>799</v>
      </c>
      <c r="E165" s="22">
        <v>21000</v>
      </c>
      <c r="F165" s="22"/>
      <c r="G165" s="39" t="s">
        <v>843</v>
      </c>
      <c r="H165" s="22"/>
      <c r="I165" s="52"/>
      <c r="J165" s="52">
        <v>2100</v>
      </c>
      <c r="K165" s="52">
        <v>2520</v>
      </c>
      <c r="L165" s="2"/>
      <c r="M165" s="2"/>
    </row>
    <row r="166" spans="1:13" ht="18.75">
      <c r="A166" s="2"/>
      <c r="B166" s="2"/>
      <c r="C166" s="2" t="s">
        <v>713</v>
      </c>
      <c r="D166" s="5" t="s">
        <v>800</v>
      </c>
      <c r="E166" s="22">
        <v>9680</v>
      </c>
      <c r="F166" s="22">
        <v>5436</v>
      </c>
      <c r="G166" s="39" t="s">
        <v>843</v>
      </c>
      <c r="H166" s="22"/>
      <c r="I166" s="52">
        <v>2400</v>
      </c>
      <c r="J166" s="52">
        <v>1208</v>
      </c>
      <c r="K166" s="52">
        <v>2108</v>
      </c>
      <c r="L166" s="2"/>
      <c r="M166" s="2"/>
    </row>
    <row r="167" spans="1:13" ht="18.75">
      <c r="A167" s="2"/>
      <c r="B167" s="2"/>
      <c r="C167" s="2" t="s">
        <v>714</v>
      </c>
      <c r="D167" s="5" t="s">
        <v>800</v>
      </c>
      <c r="E167" s="22">
        <v>9680</v>
      </c>
      <c r="F167" s="22">
        <v>5436</v>
      </c>
      <c r="G167" s="39" t="s">
        <v>843</v>
      </c>
      <c r="H167" s="22"/>
      <c r="I167" s="52">
        <v>2400</v>
      </c>
      <c r="J167" s="52">
        <v>1208</v>
      </c>
      <c r="K167" s="52">
        <v>2108</v>
      </c>
      <c r="L167" s="2"/>
      <c r="M167" s="2"/>
    </row>
    <row r="168" spans="1:13" ht="18.75">
      <c r="A168" s="2"/>
      <c r="B168" s="2"/>
      <c r="C168" s="2" t="s">
        <v>715</v>
      </c>
      <c r="D168" s="5" t="s">
        <v>800</v>
      </c>
      <c r="E168" s="22">
        <v>7180</v>
      </c>
      <c r="F168" s="22">
        <v>4131</v>
      </c>
      <c r="G168" s="39" t="s">
        <v>843</v>
      </c>
      <c r="H168" s="22"/>
      <c r="I168" s="52">
        <v>2000</v>
      </c>
      <c r="J168" s="52">
        <v>918</v>
      </c>
      <c r="K168" s="52">
        <v>1597</v>
      </c>
      <c r="L168" s="2"/>
      <c r="M168" s="2"/>
    </row>
    <row r="169" spans="1:13" ht="18.75">
      <c r="A169" s="2"/>
      <c r="B169" s="2"/>
      <c r="C169" s="2" t="s">
        <v>716</v>
      </c>
      <c r="D169" s="5" t="s">
        <v>800</v>
      </c>
      <c r="E169" s="22">
        <v>7630</v>
      </c>
      <c r="F169" s="22">
        <v>4514</v>
      </c>
      <c r="G169" s="39" t="s">
        <v>843</v>
      </c>
      <c r="H169" s="22"/>
      <c r="I169" s="52">
        <v>2400</v>
      </c>
      <c r="J169" s="52">
        <v>1003</v>
      </c>
      <c r="K169" s="52">
        <v>1745</v>
      </c>
      <c r="L169" s="2"/>
      <c r="M169" s="2"/>
    </row>
    <row r="170" spans="1:13" ht="18.75">
      <c r="A170" s="2"/>
      <c r="B170" s="2"/>
      <c r="C170" s="2" t="s">
        <v>717</v>
      </c>
      <c r="D170" s="5" t="s">
        <v>792</v>
      </c>
      <c r="E170" s="22">
        <v>15000</v>
      </c>
      <c r="F170" s="22"/>
      <c r="G170" s="39" t="s">
        <v>843</v>
      </c>
      <c r="H170" s="22"/>
      <c r="I170" s="52"/>
      <c r="J170" s="52">
        <v>1500</v>
      </c>
      <c r="K170" s="52">
        <v>1800</v>
      </c>
      <c r="L170" s="2"/>
      <c r="M170" s="2"/>
    </row>
    <row r="171" spans="1:13" ht="18.75">
      <c r="A171" s="2"/>
      <c r="B171" s="2"/>
      <c r="C171" s="2" t="s">
        <v>718</v>
      </c>
      <c r="D171" s="5" t="s">
        <v>801</v>
      </c>
      <c r="E171" s="22">
        <v>6810</v>
      </c>
      <c r="F171" s="22">
        <v>3875</v>
      </c>
      <c r="G171" s="22">
        <v>1076</v>
      </c>
      <c r="H171" s="22"/>
      <c r="I171" s="52">
        <v>1800</v>
      </c>
      <c r="J171" s="52">
        <v>431</v>
      </c>
      <c r="K171" s="52">
        <v>1498</v>
      </c>
      <c r="L171" s="2"/>
      <c r="M171" s="2"/>
    </row>
    <row r="172" spans="1:13" ht="18.75">
      <c r="A172" s="2"/>
      <c r="B172" s="2"/>
      <c r="C172" s="2" t="s">
        <v>719</v>
      </c>
      <c r="D172" s="5" t="s">
        <v>634</v>
      </c>
      <c r="E172" s="22">
        <v>6470</v>
      </c>
      <c r="F172" s="22">
        <v>3542</v>
      </c>
      <c r="G172" s="22">
        <v>984</v>
      </c>
      <c r="H172" s="22"/>
      <c r="I172" s="52">
        <v>1400</v>
      </c>
      <c r="J172" s="52">
        <v>394</v>
      </c>
      <c r="K172" s="52">
        <v>1369</v>
      </c>
      <c r="L172" s="2"/>
      <c r="M172" s="2"/>
    </row>
    <row r="173" spans="1:13" ht="18.75">
      <c r="A173" s="2"/>
      <c r="B173" s="2"/>
      <c r="C173" s="2" t="s">
        <v>720</v>
      </c>
      <c r="D173" s="5" t="s">
        <v>634</v>
      </c>
      <c r="E173" s="22">
        <v>6470</v>
      </c>
      <c r="F173" s="22">
        <v>3542</v>
      </c>
      <c r="G173" s="22">
        <v>984</v>
      </c>
      <c r="H173" s="22"/>
      <c r="I173" s="52">
        <v>1400</v>
      </c>
      <c r="J173" s="52">
        <v>719</v>
      </c>
      <c r="K173" s="52">
        <v>1369</v>
      </c>
      <c r="L173" s="2"/>
      <c r="M173" s="2"/>
    </row>
    <row r="174" spans="1:13" ht="18.75">
      <c r="A174" s="2"/>
      <c r="B174" s="2"/>
      <c r="C174" s="2" t="s">
        <v>721</v>
      </c>
      <c r="D174" s="5" t="s">
        <v>634</v>
      </c>
      <c r="E174" s="22">
        <v>6350</v>
      </c>
      <c r="F174" s="22">
        <v>3488</v>
      </c>
      <c r="G174" s="22">
        <v>969</v>
      </c>
      <c r="H174" s="22"/>
      <c r="I174" s="52">
        <v>1400</v>
      </c>
      <c r="J174" s="52">
        <v>638</v>
      </c>
      <c r="K174" s="52">
        <v>1349</v>
      </c>
      <c r="L174" s="2"/>
      <c r="M174" s="2"/>
    </row>
    <row r="175" spans="1:13" ht="18.75">
      <c r="A175" s="2"/>
      <c r="B175" s="2"/>
      <c r="C175" s="2" t="s">
        <v>722</v>
      </c>
      <c r="D175" s="5" t="s">
        <v>634</v>
      </c>
      <c r="E175" s="22">
        <v>6290</v>
      </c>
      <c r="F175" s="22">
        <v>3416</v>
      </c>
      <c r="G175" s="22">
        <v>949</v>
      </c>
      <c r="H175" s="22"/>
      <c r="I175" s="52">
        <v>1300</v>
      </c>
      <c r="J175" s="52">
        <v>380</v>
      </c>
      <c r="K175" s="52">
        <v>1321</v>
      </c>
      <c r="L175" s="2"/>
      <c r="M175" s="2"/>
    </row>
    <row r="176" spans="1:13" ht="18.75">
      <c r="A176" s="2"/>
      <c r="B176" s="2"/>
      <c r="C176" s="2" t="s">
        <v>723</v>
      </c>
      <c r="D176" s="5" t="s">
        <v>634</v>
      </c>
      <c r="E176" s="22">
        <v>6350</v>
      </c>
      <c r="F176" s="22">
        <v>3488</v>
      </c>
      <c r="G176" s="22">
        <v>969</v>
      </c>
      <c r="H176" s="22"/>
      <c r="I176" s="52">
        <v>1400</v>
      </c>
      <c r="J176" s="52">
        <v>388</v>
      </c>
      <c r="K176" s="52">
        <v>1349</v>
      </c>
      <c r="L176" s="2"/>
      <c r="M176" s="2"/>
    </row>
    <row r="177" spans="1:13" ht="18.75">
      <c r="A177" s="2"/>
      <c r="B177" s="2"/>
      <c r="C177" s="2" t="s">
        <v>724</v>
      </c>
      <c r="D177" s="5" t="s">
        <v>802</v>
      </c>
      <c r="E177" s="22">
        <v>6290</v>
      </c>
      <c r="F177" s="22">
        <v>3416</v>
      </c>
      <c r="G177" s="22">
        <v>949</v>
      </c>
      <c r="H177" s="22"/>
      <c r="I177" s="52">
        <v>1300</v>
      </c>
      <c r="J177" s="52">
        <v>380</v>
      </c>
      <c r="K177" s="52">
        <v>1321</v>
      </c>
      <c r="L177" s="2"/>
      <c r="M177" s="2"/>
    </row>
    <row r="178" spans="1:13" ht="18.75">
      <c r="A178" s="2"/>
      <c r="B178" s="2"/>
      <c r="C178" s="2" t="s">
        <v>725</v>
      </c>
      <c r="D178" s="5" t="s">
        <v>634</v>
      </c>
      <c r="E178" s="22">
        <v>6290</v>
      </c>
      <c r="F178" s="22">
        <v>3416</v>
      </c>
      <c r="G178" s="22">
        <v>949</v>
      </c>
      <c r="H178" s="22"/>
      <c r="I178" s="52">
        <v>1300</v>
      </c>
      <c r="J178" s="52">
        <v>380</v>
      </c>
      <c r="K178" s="52">
        <v>1321</v>
      </c>
      <c r="L178" s="2"/>
      <c r="M178" s="2"/>
    </row>
    <row r="179" spans="1:13" ht="18.75">
      <c r="A179" s="2"/>
      <c r="B179" s="2"/>
      <c r="C179" s="2" t="s">
        <v>726</v>
      </c>
      <c r="D179" s="5" t="s">
        <v>803</v>
      </c>
      <c r="E179" s="22">
        <v>6290</v>
      </c>
      <c r="F179" s="22">
        <v>3416</v>
      </c>
      <c r="G179" s="22">
        <v>949</v>
      </c>
      <c r="H179" s="22"/>
      <c r="I179" s="52">
        <v>1300</v>
      </c>
      <c r="J179" s="52">
        <v>380</v>
      </c>
      <c r="K179" s="52">
        <v>1321</v>
      </c>
      <c r="L179" s="2"/>
      <c r="M179" s="2"/>
    </row>
    <row r="180" spans="1:13" ht="18.75">
      <c r="A180" s="2"/>
      <c r="B180" s="2"/>
      <c r="C180" s="2" t="s">
        <v>727</v>
      </c>
      <c r="D180" s="5" t="s">
        <v>803</v>
      </c>
      <c r="E180" s="22">
        <v>5270</v>
      </c>
      <c r="F180" s="22">
        <v>2957</v>
      </c>
      <c r="G180" s="22">
        <v>821</v>
      </c>
      <c r="H180" s="22"/>
      <c r="I180" s="52">
        <v>1300</v>
      </c>
      <c r="J180" s="52">
        <v>329</v>
      </c>
      <c r="K180" s="52">
        <v>1143</v>
      </c>
      <c r="L180" s="2"/>
      <c r="M180" s="2"/>
    </row>
    <row r="181" spans="1:13" ht="18.75">
      <c r="A181" s="2"/>
      <c r="B181" s="2"/>
      <c r="C181" s="2" t="s">
        <v>728</v>
      </c>
      <c r="D181" s="5" t="s">
        <v>804</v>
      </c>
      <c r="E181" s="22">
        <v>7350</v>
      </c>
      <c r="F181" s="22">
        <v>4118</v>
      </c>
      <c r="G181" s="22">
        <v>1144</v>
      </c>
      <c r="H181" s="22"/>
      <c r="I181" s="52">
        <v>1800</v>
      </c>
      <c r="J181" s="52">
        <v>458</v>
      </c>
      <c r="K181" s="52">
        <v>1592</v>
      </c>
      <c r="L181" s="2"/>
      <c r="M181" s="2"/>
    </row>
    <row r="182" spans="1:13" ht="18.75">
      <c r="A182" s="2"/>
      <c r="B182" s="2"/>
      <c r="C182" s="2" t="s">
        <v>729</v>
      </c>
      <c r="D182" s="5" t="s">
        <v>805</v>
      </c>
      <c r="E182" s="22">
        <v>6290</v>
      </c>
      <c r="F182" s="22">
        <v>3416</v>
      </c>
      <c r="G182" s="22">
        <v>949</v>
      </c>
      <c r="H182" s="22"/>
      <c r="I182" s="52">
        <v>1300</v>
      </c>
      <c r="J182" s="52">
        <v>380</v>
      </c>
      <c r="K182" s="52">
        <v>1321</v>
      </c>
      <c r="L182" s="2"/>
      <c r="M182" s="2"/>
    </row>
    <row r="183" spans="1:13" ht="18.75">
      <c r="A183" s="2"/>
      <c r="B183" s="2"/>
      <c r="C183" s="2" t="s">
        <v>730</v>
      </c>
      <c r="D183" s="5" t="s">
        <v>806</v>
      </c>
      <c r="E183" s="22">
        <v>6680</v>
      </c>
      <c r="F183" s="22">
        <v>3816</v>
      </c>
      <c r="G183" s="22">
        <v>1060</v>
      </c>
      <c r="H183" s="22"/>
      <c r="I183" s="52">
        <v>1800</v>
      </c>
      <c r="J183" s="52">
        <v>424</v>
      </c>
      <c r="K183" s="52">
        <v>1476</v>
      </c>
      <c r="L183" s="2"/>
      <c r="M183" s="2"/>
    </row>
    <row r="184" spans="1:13" ht="18.75">
      <c r="A184" s="2"/>
      <c r="B184" s="2"/>
      <c r="C184" s="2" t="s">
        <v>731</v>
      </c>
      <c r="D184" s="5" t="s">
        <v>634</v>
      </c>
      <c r="E184" s="22">
        <v>6290</v>
      </c>
      <c r="F184" s="22">
        <v>3416</v>
      </c>
      <c r="G184" s="22">
        <v>949</v>
      </c>
      <c r="H184" s="22"/>
      <c r="I184" s="52">
        <v>1300</v>
      </c>
      <c r="J184" s="52">
        <v>380</v>
      </c>
      <c r="K184" s="52">
        <v>1321</v>
      </c>
      <c r="L184" s="2"/>
      <c r="M184" s="2"/>
    </row>
    <row r="185" spans="1:13" ht="18.75">
      <c r="A185" s="2"/>
      <c r="B185" s="2"/>
      <c r="C185" s="2" t="s">
        <v>732</v>
      </c>
      <c r="D185" s="5" t="s">
        <v>430</v>
      </c>
      <c r="E185" s="22">
        <v>6180</v>
      </c>
      <c r="F185" s="22">
        <v>3366</v>
      </c>
      <c r="G185" s="22">
        <v>935</v>
      </c>
      <c r="H185" s="22"/>
      <c r="I185" s="52">
        <v>1300</v>
      </c>
      <c r="J185" s="52">
        <v>374</v>
      </c>
      <c r="K185" s="52">
        <v>1302</v>
      </c>
      <c r="L185" s="2"/>
      <c r="M185" s="2"/>
    </row>
    <row r="186" spans="1:13" ht="18.75">
      <c r="A186" s="2"/>
      <c r="B186" s="2"/>
      <c r="C186" s="2" t="s">
        <v>733</v>
      </c>
      <c r="D186" s="5" t="s">
        <v>807</v>
      </c>
      <c r="E186" s="22">
        <v>6940</v>
      </c>
      <c r="F186" s="22">
        <v>3933</v>
      </c>
      <c r="G186" s="22">
        <v>1093</v>
      </c>
      <c r="H186" s="22"/>
      <c r="I186" s="52">
        <v>1800</v>
      </c>
      <c r="J186" s="52">
        <v>437</v>
      </c>
      <c r="K186" s="52">
        <v>1521</v>
      </c>
      <c r="L186" s="2"/>
      <c r="M186" s="2"/>
    </row>
    <row r="187" spans="1:13" ht="18.75">
      <c r="A187" s="2"/>
      <c r="B187" s="2"/>
      <c r="C187" s="2" t="s">
        <v>734</v>
      </c>
      <c r="D187" s="5" t="s">
        <v>808</v>
      </c>
      <c r="E187" s="22">
        <v>6550</v>
      </c>
      <c r="F187" s="22">
        <v>3758</v>
      </c>
      <c r="G187" s="22">
        <v>1044</v>
      </c>
      <c r="H187" s="22"/>
      <c r="I187" s="52">
        <v>1800</v>
      </c>
      <c r="J187" s="52">
        <v>418</v>
      </c>
      <c r="K187" s="52">
        <v>1453</v>
      </c>
      <c r="L187" s="2"/>
      <c r="M187" s="2"/>
    </row>
    <row r="188" spans="1:13" ht="18.75">
      <c r="A188" s="2"/>
      <c r="B188" s="2"/>
      <c r="C188" s="2" t="s">
        <v>735</v>
      </c>
      <c r="D188" s="5" t="s">
        <v>431</v>
      </c>
      <c r="E188" s="22">
        <v>7350</v>
      </c>
      <c r="F188" s="22">
        <v>4118</v>
      </c>
      <c r="G188" s="22">
        <v>1144</v>
      </c>
      <c r="H188" s="22"/>
      <c r="I188" s="52">
        <v>1800</v>
      </c>
      <c r="J188" s="52">
        <v>458</v>
      </c>
      <c r="K188" s="52">
        <v>1592</v>
      </c>
      <c r="L188" s="2"/>
      <c r="M188" s="2"/>
    </row>
    <row r="189" spans="1:13" ht="18.75">
      <c r="A189" s="2"/>
      <c r="B189" s="2"/>
      <c r="C189" s="2" t="s">
        <v>736</v>
      </c>
      <c r="D189" s="5" t="s">
        <v>431</v>
      </c>
      <c r="E189" s="22">
        <v>6550</v>
      </c>
      <c r="F189" s="22">
        <v>3758</v>
      </c>
      <c r="G189" s="22">
        <v>1044</v>
      </c>
      <c r="H189" s="22"/>
      <c r="I189" s="52">
        <v>1800</v>
      </c>
      <c r="J189" s="52">
        <v>418</v>
      </c>
      <c r="K189" s="52">
        <v>1453</v>
      </c>
      <c r="L189" s="2"/>
      <c r="M189" s="2"/>
    </row>
    <row r="190" spans="1:13" ht="18.75">
      <c r="A190" s="2"/>
      <c r="B190" s="2"/>
      <c r="C190" s="2" t="s">
        <v>737</v>
      </c>
      <c r="D190" s="5" t="s">
        <v>431</v>
      </c>
      <c r="E190" s="22">
        <v>6160</v>
      </c>
      <c r="F190" s="22">
        <v>3582</v>
      </c>
      <c r="G190" s="22">
        <v>995</v>
      </c>
      <c r="H190" s="22"/>
      <c r="I190" s="52">
        <v>1800</v>
      </c>
      <c r="J190" s="52">
        <v>398</v>
      </c>
      <c r="K190" s="52">
        <v>1385</v>
      </c>
      <c r="L190" s="2"/>
      <c r="M190" s="2"/>
    </row>
    <row r="191" spans="1:13" ht="18.75">
      <c r="A191" s="2"/>
      <c r="B191" s="2"/>
      <c r="C191" s="2" t="s">
        <v>738</v>
      </c>
      <c r="D191" s="5" t="s">
        <v>431</v>
      </c>
      <c r="E191" s="22">
        <v>5640</v>
      </c>
      <c r="F191" s="22">
        <v>3348</v>
      </c>
      <c r="G191" s="22">
        <v>930</v>
      </c>
      <c r="H191" s="22"/>
      <c r="I191" s="52">
        <v>1800</v>
      </c>
      <c r="J191" s="52">
        <v>372</v>
      </c>
      <c r="K191" s="52">
        <v>1295</v>
      </c>
      <c r="L191" s="2"/>
      <c r="M191" s="2"/>
    </row>
    <row r="192" spans="1:13" ht="18.75">
      <c r="A192" s="2"/>
      <c r="B192" s="2"/>
      <c r="C192" s="2" t="s">
        <v>739</v>
      </c>
      <c r="D192" s="5" t="s">
        <v>809</v>
      </c>
      <c r="E192" s="22">
        <v>6350</v>
      </c>
      <c r="F192" s="22">
        <v>3488</v>
      </c>
      <c r="G192" s="22">
        <v>969</v>
      </c>
      <c r="H192" s="22"/>
      <c r="I192" s="52">
        <v>1400</v>
      </c>
      <c r="J192" s="52">
        <v>388</v>
      </c>
      <c r="K192" s="52">
        <v>1349</v>
      </c>
      <c r="L192" s="2"/>
      <c r="M192" s="2"/>
    </row>
    <row r="193" spans="1:13" ht="18.75">
      <c r="A193" s="2"/>
      <c r="B193" s="2"/>
      <c r="C193" s="2" t="s">
        <v>740</v>
      </c>
      <c r="D193" s="5" t="s">
        <v>430</v>
      </c>
      <c r="E193" s="22">
        <v>6180</v>
      </c>
      <c r="F193" s="22">
        <v>3366</v>
      </c>
      <c r="G193" s="22">
        <v>935</v>
      </c>
      <c r="H193" s="22"/>
      <c r="I193" s="52">
        <v>1300</v>
      </c>
      <c r="J193" s="52">
        <v>374</v>
      </c>
      <c r="K193" s="52">
        <v>1302</v>
      </c>
      <c r="L193" s="2"/>
      <c r="M193" s="2"/>
    </row>
    <row r="194" spans="1:13" ht="18.75">
      <c r="A194" s="2"/>
      <c r="B194" s="2"/>
      <c r="C194" s="2" t="s">
        <v>742</v>
      </c>
      <c r="D194" s="5" t="s">
        <v>801</v>
      </c>
      <c r="E194" s="22">
        <v>6110</v>
      </c>
      <c r="F194" s="22">
        <v>3380</v>
      </c>
      <c r="G194" s="22">
        <v>939</v>
      </c>
      <c r="H194" s="22"/>
      <c r="I194" s="52">
        <v>1400</v>
      </c>
      <c r="J194" s="52">
        <v>376</v>
      </c>
      <c r="K194" s="52">
        <v>1307</v>
      </c>
      <c r="L194" s="2"/>
      <c r="M194" s="2"/>
    </row>
    <row r="195" spans="1:13" ht="18.75">
      <c r="A195" s="2"/>
      <c r="B195" s="2"/>
      <c r="C195" s="2" t="s">
        <v>741</v>
      </c>
      <c r="D195" s="5" t="s">
        <v>802</v>
      </c>
      <c r="E195" s="22">
        <v>6230</v>
      </c>
      <c r="F195" s="22">
        <v>3434</v>
      </c>
      <c r="G195" s="22">
        <v>954</v>
      </c>
      <c r="H195" s="22"/>
      <c r="I195" s="52">
        <v>1400</v>
      </c>
      <c r="J195" s="52">
        <v>382</v>
      </c>
      <c r="K195" s="52">
        <v>1328</v>
      </c>
      <c r="L195" s="2"/>
      <c r="M195" s="2"/>
    </row>
    <row r="196" spans="1:13" ht="18.75">
      <c r="A196" s="2"/>
      <c r="B196" s="2"/>
      <c r="C196" s="2" t="s">
        <v>743</v>
      </c>
      <c r="D196" s="5" t="s">
        <v>634</v>
      </c>
      <c r="E196" s="22">
        <v>6180</v>
      </c>
      <c r="F196" s="22">
        <v>3366</v>
      </c>
      <c r="G196" s="22">
        <v>935</v>
      </c>
      <c r="H196" s="22"/>
      <c r="I196" s="52">
        <v>1300</v>
      </c>
      <c r="J196" s="52">
        <v>374</v>
      </c>
      <c r="K196" s="52">
        <v>1302</v>
      </c>
      <c r="L196" s="2"/>
      <c r="M196" s="2"/>
    </row>
    <row r="197" spans="1:13" ht="18.75">
      <c r="A197" s="2"/>
      <c r="B197" s="2"/>
      <c r="C197" s="2" t="s">
        <v>744</v>
      </c>
      <c r="D197" s="5" t="s">
        <v>634</v>
      </c>
      <c r="E197" s="22">
        <v>5080</v>
      </c>
      <c r="F197" s="22">
        <v>2871</v>
      </c>
      <c r="G197" s="22">
        <v>798</v>
      </c>
      <c r="H197" s="22"/>
      <c r="I197" s="52">
        <v>1300</v>
      </c>
      <c r="J197" s="52">
        <v>319</v>
      </c>
      <c r="K197" s="52">
        <v>1110</v>
      </c>
      <c r="L197" s="2"/>
      <c r="M197" s="2"/>
    </row>
    <row r="198" spans="1:13" ht="18.75">
      <c r="A198" s="2"/>
      <c r="B198" s="2"/>
      <c r="C198" s="2" t="s">
        <v>745</v>
      </c>
      <c r="D198" s="5" t="s">
        <v>810</v>
      </c>
      <c r="E198" s="22">
        <v>5120</v>
      </c>
      <c r="F198" s="22">
        <v>3114</v>
      </c>
      <c r="G198" s="22">
        <v>865</v>
      </c>
      <c r="H198" s="22"/>
      <c r="I198" s="52">
        <v>1800</v>
      </c>
      <c r="J198" s="52">
        <v>346</v>
      </c>
      <c r="K198" s="52">
        <v>1204</v>
      </c>
      <c r="L198" s="2"/>
      <c r="M198" s="2"/>
    </row>
    <row r="199" spans="1:13" ht="18.75">
      <c r="A199" s="2"/>
      <c r="B199" s="2"/>
      <c r="C199" s="2" t="s">
        <v>746</v>
      </c>
      <c r="D199" s="5" t="s">
        <v>811</v>
      </c>
      <c r="E199" s="22">
        <v>6180</v>
      </c>
      <c r="F199" s="22">
        <v>3366</v>
      </c>
      <c r="G199" s="39" t="s">
        <v>843</v>
      </c>
      <c r="H199" s="22"/>
      <c r="I199" s="52">
        <v>1300</v>
      </c>
      <c r="J199" s="52">
        <v>374</v>
      </c>
      <c r="K199" s="52">
        <v>1302</v>
      </c>
      <c r="L199" s="2"/>
      <c r="M199" s="2"/>
    </row>
    <row r="200" spans="1:13" ht="18.75">
      <c r="A200" s="2"/>
      <c r="B200" s="2"/>
      <c r="C200" s="2" t="s">
        <v>747</v>
      </c>
      <c r="D200" s="5" t="s">
        <v>811</v>
      </c>
      <c r="E200" s="22">
        <v>6180</v>
      </c>
      <c r="F200" s="22">
        <v>3366</v>
      </c>
      <c r="G200" s="39" t="s">
        <v>843</v>
      </c>
      <c r="H200" s="22"/>
      <c r="I200" s="52">
        <v>1300</v>
      </c>
      <c r="J200" s="52">
        <v>374</v>
      </c>
      <c r="K200" s="52">
        <v>1302</v>
      </c>
      <c r="L200" s="2"/>
      <c r="M200" s="2"/>
    </row>
    <row r="201" spans="1:13" ht="18.75">
      <c r="A201" s="2"/>
      <c r="B201" s="2"/>
      <c r="C201" s="2" t="s">
        <v>748</v>
      </c>
      <c r="D201" s="5" t="s">
        <v>812</v>
      </c>
      <c r="E201" s="22">
        <v>4490</v>
      </c>
      <c r="F201" s="22">
        <v>2606</v>
      </c>
      <c r="G201" s="39" t="s">
        <v>843</v>
      </c>
      <c r="H201" s="22"/>
      <c r="I201" s="52">
        <v>1300</v>
      </c>
      <c r="J201" s="52">
        <v>290</v>
      </c>
      <c r="K201" s="52">
        <v>1008</v>
      </c>
      <c r="L201" s="2"/>
      <c r="M201" s="2"/>
    </row>
    <row r="202" spans="1:13" ht="18.75">
      <c r="A202" s="2"/>
      <c r="B202" s="2"/>
      <c r="C202" s="2" t="s">
        <v>749</v>
      </c>
      <c r="D202" s="5" t="s">
        <v>811</v>
      </c>
      <c r="E202" s="22">
        <v>6180</v>
      </c>
      <c r="F202" s="22">
        <v>3366</v>
      </c>
      <c r="G202" s="39" t="s">
        <v>843</v>
      </c>
      <c r="H202" s="22"/>
      <c r="I202" s="52">
        <v>1300</v>
      </c>
      <c r="J202" s="52">
        <v>374</v>
      </c>
      <c r="K202" s="52">
        <v>1302</v>
      </c>
      <c r="L202" s="2"/>
      <c r="M202" s="2"/>
    </row>
    <row r="203" spans="1:13" ht="18.75">
      <c r="A203" s="2"/>
      <c r="B203" s="2"/>
      <c r="C203" s="2" t="s">
        <v>750</v>
      </c>
      <c r="D203" s="5" t="s">
        <v>811</v>
      </c>
      <c r="E203" s="22">
        <v>6180</v>
      </c>
      <c r="F203" s="22">
        <v>3366</v>
      </c>
      <c r="G203" s="39" t="s">
        <v>843</v>
      </c>
      <c r="H203" s="22"/>
      <c r="I203" s="52">
        <v>1300</v>
      </c>
      <c r="J203" s="52">
        <v>374</v>
      </c>
      <c r="K203" s="52">
        <v>1302</v>
      </c>
      <c r="L203" s="2"/>
      <c r="M203" s="2"/>
    </row>
    <row r="204" spans="1:13" ht="18.75">
      <c r="A204" s="2"/>
      <c r="B204" s="2"/>
      <c r="C204" s="2" t="s">
        <v>751</v>
      </c>
      <c r="D204" s="5" t="s">
        <v>811</v>
      </c>
      <c r="E204" s="22">
        <v>6180</v>
      </c>
      <c r="F204" s="22">
        <v>3366</v>
      </c>
      <c r="G204" s="39" t="s">
        <v>843</v>
      </c>
      <c r="H204" s="22"/>
      <c r="I204" s="52">
        <v>1300</v>
      </c>
      <c r="J204" s="52">
        <v>374</v>
      </c>
      <c r="K204" s="52">
        <v>1302</v>
      </c>
      <c r="L204" s="2"/>
      <c r="M204" s="2"/>
    </row>
    <row r="205" spans="1:13" ht="18.75">
      <c r="A205" s="2"/>
      <c r="B205" s="2"/>
      <c r="C205" s="2" t="s">
        <v>752</v>
      </c>
      <c r="D205" s="5" t="s">
        <v>811</v>
      </c>
      <c r="E205" s="22">
        <v>6180</v>
      </c>
      <c r="F205" s="22">
        <v>3366</v>
      </c>
      <c r="G205" s="39" t="s">
        <v>843</v>
      </c>
      <c r="H205" s="22"/>
      <c r="I205" s="52">
        <v>1300</v>
      </c>
      <c r="J205" s="52">
        <v>374</v>
      </c>
      <c r="K205" s="52">
        <v>1302</v>
      </c>
      <c r="L205" s="2"/>
      <c r="M205" s="2"/>
    </row>
    <row r="206" spans="1:13" ht="18.75">
      <c r="A206" s="2"/>
      <c r="B206" s="2"/>
      <c r="C206" s="2" t="s">
        <v>753</v>
      </c>
      <c r="D206" s="5" t="s">
        <v>811</v>
      </c>
      <c r="E206" s="22">
        <v>6180</v>
      </c>
      <c r="F206" s="22">
        <v>3366</v>
      </c>
      <c r="G206" s="39" t="s">
        <v>843</v>
      </c>
      <c r="H206" s="22"/>
      <c r="I206" s="52">
        <v>1300</v>
      </c>
      <c r="J206" s="52">
        <v>374</v>
      </c>
      <c r="K206" s="52">
        <v>1302</v>
      </c>
      <c r="L206" s="2"/>
      <c r="M206" s="2"/>
    </row>
    <row r="207" spans="1:13" ht="18.75">
      <c r="A207" s="2"/>
      <c r="B207" s="2"/>
      <c r="C207" s="2" t="s">
        <v>754</v>
      </c>
      <c r="D207" s="5" t="s">
        <v>811</v>
      </c>
      <c r="E207" s="22">
        <v>5080</v>
      </c>
      <c r="F207" s="22">
        <v>2871</v>
      </c>
      <c r="G207" s="39" t="s">
        <v>843</v>
      </c>
      <c r="H207" s="22"/>
      <c r="I207" s="52">
        <v>1300</v>
      </c>
      <c r="J207" s="52">
        <v>319</v>
      </c>
      <c r="K207" s="52">
        <v>1110</v>
      </c>
      <c r="L207" s="2"/>
      <c r="M207" s="2"/>
    </row>
    <row r="208" spans="1:13" ht="18.75">
      <c r="A208" s="2"/>
      <c r="B208" s="2"/>
      <c r="C208" s="2" t="s">
        <v>755</v>
      </c>
      <c r="D208" s="5" t="s">
        <v>811</v>
      </c>
      <c r="E208" s="22">
        <v>5080</v>
      </c>
      <c r="F208" s="22">
        <v>2871</v>
      </c>
      <c r="G208" s="39" t="s">
        <v>843</v>
      </c>
      <c r="H208" s="22"/>
      <c r="I208" s="52">
        <v>1300</v>
      </c>
      <c r="J208" s="52">
        <v>319</v>
      </c>
      <c r="K208" s="52">
        <v>1110</v>
      </c>
      <c r="L208" s="2"/>
      <c r="M208" s="2"/>
    </row>
    <row r="209" spans="1:13" ht="18.75">
      <c r="A209" s="2"/>
      <c r="B209" s="2"/>
      <c r="C209" s="2" t="s">
        <v>756</v>
      </c>
      <c r="D209" s="5" t="s">
        <v>811</v>
      </c>
      <c r="E209" s="22">
        <v>5080</v>
      </c>
      <c r="F209" s="22">
        <v>2871</v>
      </c>
      <c r="G209" s="39" t="s">
        <v>843</v>
      </c>
      <c r="H209" s="22"/>
      <c r="I209" s="52">
        <v>1300</v>
      </c>
      <c r="J209" s="52">
        <v>319</v>
      </c>
      <c r="K209" s="52">
        <v>1110</v>
      </c>
      <c r="L209" s="2"/>
      <c r="M209" s="2"/>
    </row>
    <row r="210" spans="1:13" ht="18.75">
      <c r="A210" s="2"/>
      <c r="B210" s="2"/>
      <c r="C210" s="2" t="s">
        <v>757</v>
      </c>
      <c r="D210" s="5" t="s">
        <v>811</v>
      </c>
      <c r="E210" s="22">
        <v>4620</v>
      </c>
      <c r="F210" s="22">
        <v>2664</v>
      </c>
      <c r="G210" s="39" t="s">
        <v>843</v>
      </c>
      <c r="H210" s="22"/>
      <c r="I210" s="52">
        <v>1300</v>
      </c>
      <c r="J210" s="52">
        <v>296</v>
      </c>
      <c r="K210" s="52">
        <v>1030</v>
      </c>
      <c r="L210" s="2"/>
      <c r="M210" s="2"/>
    </row>
    <row r="211" spans="1:13" ht="18.75">
      <c r="A211" s="2"/>
      <c r="B211" s="2"/>
      <c r="C211" s="2" t="s">
        <v>758</v>
      </c>
      <c r="D211" s="5" t="s">
        <v>636</v>
      </c>
      <c r="E211" s="22">
        <v>6290</v>
      </c>
      <c r="F211" s="22">
        <v>3416</v>
      </c>
      <c r="G211" s="39" t="s">
        <v>843</v>
      </c>
      <c r="H211" s="22"/>
      <c r="I211" s="52">
        <v>1300</v>
      </c>
      <c r="J211" s="52">
        <v>380</v>
      </c>
      <c r="K211" s="52">
        <v>1321</v>
      </c>
      <c r="L211" s="2"/>
      <c r="M211" s="2"/>
    </row>
    <row r="212" spans="1:13" ht="18.75">
      <c r="A212" s="2"/>
      <c r="B212" s="2"/>
      <c r="C212" s="2" t="s">
        <v>759</v>
      </c>
      <c r="D212" s="5" t="s">
        <v>636</v>
      </c>
      <c r="E212" s="22">
        <v>6290</v>
      </c>
      <c r="F212" s="22">
        <v>3416</v>
      </c>
      <c r="G212" s="39" t="s">
        <v>843</v>
      </c>
      <c r="H212" s="22"/>
      <c r="I212" s="52">
        <v>1300</v>
      </c>
      <c r="J212" s="52">
        <v>380</v>
      </c>
      <c r="K212" s="52">
        <v>1321</v>
      </c>
      <c r="L212" s="2"/>
      <c r="M212" s="2"/>
    </row>
    <row r="213" spans="1:13" ht="18.75">
      <c r="A213" s="2"/>
      <c r="B213" s="2"/>
      <c r="C213" s="2" t="s">
        <v>412</v>
      </c>
      <c r="D213" s="5" t="s">
        <v>636</v>
      </c>
      <c r="E213" s="22">
        <v>6290</v>
      </c>
      <c r="F213" s="22">
        <v>3416</v>
      </c>
      <c r="G213" s="39" t="s">
        <v>843</v>
      </c>
      <c r="H213" s="22"/>
      <c r="I213" s="52">
        <v>1300</v>
      </c>
      <c r="J213" s="52">
        <v>380</v>
      </c>
      <c r="K213" s="52">
        <v>1143</v>
      </c>
      <c r="L213" s="2"/>
      <c r="M213" s="2"/>
    </row>
    <row r="214" spans="1:13" ht="18.75">
      <c r="A214" s="2"/>
      <c r="B214" s="2"/>
      <c r="C214" s="2" t="s">
        <v>760</v>
      </c>
      <c r="D214" s="5" t="s">
        <v>636</v>
      </c>
      <c r="E214" s="22">
        <v>5270</v>
      </c>
      <c r="F214" s="22">
        <v>2957</v>
      </c>
      <c r="G214" s="39" t="s">
        <v>843</v>
      </c>
      <c r="H214" s="22"/>
      <c r="I214" s="52">
        <v>1300</v>
      </c>
      <c r="J214" s="52">
        <v>329</v>
      </c>
      <c r="K214" s="52">
        <v>1592</v>
      </c>
      <c r="L214" s="2"/>
      <c r="M214" s="2"/>
    </row>
    <row r="215" spans="1:13" ht="18.75">
      <c r="A215" s="2"/>
      <c r="B215" s="2"/>
      <c r="C215" s="2" t="s">
        <v>761</v>
      </c>
      <c r="D215" s="5" t="s">
        <v>813</v>
      </c>
      <c r="E215" s="22">
        <v>7350</v>
      </c>
      <c r="F215" s="22">
        <v>4118</v>
      </c>
      <c r="G215" s="39" t="s">
        <v>843</v>
      </c>
      <c r="H215" s="22"/>
      <c r="I215" s="52">
        <v>1800</v>
      </c>
      <c r="J215" s="52">
        <v>458</v>
      </c>
      <c r="K215" s="52">
        <v>1543</v>
      </c>
      <c r="L215" s="2"/>
      <c r="M215" s="2"/>
    </row>
    <row r="216" spans="1:13" ht="18.75">
      <c r="A216" s="2"/>
      <c r="B216" s="2"/>
      <c r="C216" s="2" t="s">
        <v>762</v>
      </c>
      <c r="D216" s="5" t="s">
        <v>814</v>
      </c>
      <c r="E216" s="22">
        <v>7070</v>
      </c>
      <c r="F216" s="22">
        <v>3992</v>
      </c>
      <c r="G216" s="39" t="s">
        <v>843</v>
      </c>
      <c r="H216" s="22"/>
      <c r="I216" s="52">
        <v>1800</v>
      </c>
      <c r="J216" s="52">
        <v>444</v>
      </c>
      <c r="K216" s="52">
        <v>1321</v>
      </c>
      <c r="L216" s="2"/>
      <c r="M216" s="2"/>
    </row>
    <row r="217" spans="1:13" ht="18.75">
      <c r="A217" s="2"/>
      <c r="B217" s="2"/>
      <c r="C217" s="2" t="s">
        <v>763</v>
      </c>
      <c r="D217" s="5" t="s">
        <v>815</v>
      </c>
      <c r="E217" s="22">
        <v>6290</v>
      </c>
      <c r="F217" s="22">
        <v>3416</v>
      </c>
      <c r="G217" s="39" t="s">
        <v>843</v>
      </c>
      <c r="H217" s="22"/>
      <c r="I217" s="52">
        <v>1300</v>
      </c>
      <c r="J217" s="52">
        <v>380</v>
      </c>
      <c r="K217" s="52">
        <v>1321</v>
      </c>
      <c r="L217" s="2"/>
      <c r="M217" s="2"/>
    </row>
    <row r="218" spans="1:13" ht="18.75">
      <c r="A218" s="2"/>
      <c r="B218" s="2"/>
      <c r="C218" s="2" t="s">
        <v>764</v>
      </c>
      <c r="D218" s="5" t="s">
        <v>816</v>
      </c>
      <c r="E218" s="22">
        <v>6290</v>
      </c>
      <c r="F218" s="22">
        <v>3416</v>
      </c>
      <c r="G218" s="39" t="s">
        <v>843</v>
      </c>
      <c r="H218" s="22"/>
      <c r="I218" s="52">
        <v>1300</v>
      </c>
      <c r="J218" s="52">
        <v>380</v>
      </c>
      <c r="K218" s="52">
        <v>1321</v>
      </c>
      <c r="L218" s="2"/>
      <c r="M218" s="2"/>
    </row>
    <row r="219" spans="1:13" ht="18.75">
      <c r="A219" s="2"/>
      <c r="B219" s="2"/>
      <c r="C219" s="2" t="s">
        <v>765</v>
      </c>
      <c r="D219" s="5" t="s">
        <v>816</v>
      </c>
      <c r="E219" s="22">
        <v>6290</v>
      </c>
      <c r="F219" s="22">
        <v>3416</v>
      </c>
      <c r="G219" s="39" t="s">
        <v>843</v>
      </c>
      <c r="H219" s="22"/>
      <c r="I219" s="52">
        <v>1300</v>
      </c>
      <c r="J219" s="52">
        <v>380</v>
      </c>
      <c r="K219" s="52">
        <v>1328</v>
      </c>
      <c r="L219" s="2"/>
      <c r="M219" s="2"/>
    </row>
    <row r="220" spans="1:13" ht="18.75">
      <c r="A220" s="2"/>
      <c r="B220" s="2"/>
      <c r="C220" s="2" t="s">
        <v>766</v>
      </c>
      <c r="D220" s="5" t="s">
        <v>817</v>
      </c>
      <c r="E220" s="22">
        <v>6230</v>
      </c>
      <c r="F220" s="22">
        <v>3434</v>
      </c>
      <c r="G220" s="39" t="s">
        <v>843</v>
      </c>
      <c r="H220" s="22"/>
      <c r="I220" s="52">
        <v>1400</v>
      </c>
      <c r="J220" s="52">
        <v>382</v>
      </c>
      <c r="K220" s="52">
        <v>1302</v>
      </c>
      <c r="L220" s="2"/>
      <c r="M220" s="2"/>
    </row>
    <row r="221" spans="1:13" ht="18.75">
      <c r="A221" s="2"/>
      <c r="B221" s="2"/>
      <c r="C221" s="2" t="s">
        <v>767</v>
      </c>
      <c r="D221" s="5" t="s">
        <v>812</v>
      </c>
      <c r="E221" s="22">
        <v>6180</v>
      </c>
      <c r="F221" s="22">
        <v>3366</v>
      </c>
      <c r="G221" s="39" t="s">
        <v>843</v>
      </c>
      <c r="H221" s="22"/>
      <c r="I221" s="52">
        <v>1300</v>
      </c>
      <c r="J221" s="52">
        <v>374</v>
      </c>
      <c r="K221" s="52">
        <v>1302</v>
      </c>
      <c r="L221" s="2"/>
      <c r="M221" s="2"/>
    </row>
    <row r="222" spans="1:13" ht="18.75">
      <c r="A222" s="2"/>
      <c r="B222" s="2"/>
      <c r="C222" s="2" t="s">
        <v>768</v>
      </c>
      <c r="D222" s="5" t="s">
        <v>816</v>
      </c>
      <c r="E222" s="22">
        <v>6180</v>
      </c>
      <c r="F222" s="22">
        <v>3366</v>
      </c>
      <c r="G222" s="39" t="s">
        <v>843</v>
      </c>
      <c r="H222" s="22"/>
      <c r="I222" s="52">
        <v>1300</v>
      </c>
      <c r="J222" s="52">
        <v>374</v>
      </c>
      <c r="K222" s="52">
        <v>1302</v>
      </c>
      <c r="L222" s="2"/>
      <c r="M222" s="2"/>
    </row>
    <row r="223" spans="1:13" ht="18.75">
      <c r="A223" s="2"/>
      <c r="B223" s="2"/>
      <c r="C223" s="2" t="s">
        <v>769</v>
      </c>
      <c r="D223" s="5" t="s">
        <v>812</v>
      </c>
      <c r="E223" s="22">
        <v>6180</v>
      </c>
      <c r="F223" s="22">
        <v>3366</v>
      </c>
      <c r="G223" s="39" t="s">
        <v>843</v>
      </c>
      <c r="H223" s="22"/>
      <c r="I223" s="52">
        <v>1300</v>
      </c>
      <c r="J223" s="52">
        <v>374</v>
      </c>
      <c r="K223" s="52">
        <v>1302</v>
      </c>
      <c r="L223" s="2"/>
      <c r="M223" s="2"/>
    </row>
    <row r="224" spans="1:13" ht="18.75">
      <c r="A224" s="2"/>
      <c r="B224" s="2"/>
      <c r="C224" s="2" t="s">
        <v>770</v>
      </c>
      <c r="D224" s="5" t="s">
        <v>815</v>
      </c>
      <c r="E224" s="22">
        <v>6180</v>
      </c>
      <c r="F224" s="22">
        <v>3366</v>
      </c>
      <c r="G224" s="39" t="s">
        <v>843</v>
      </c>
      <c r="H224" s="22"/>
      <c r="I224" s="52">
        <v>1300</v>
      </c>
      <c r="J224" s="52">
        <v>374</v>
      </c>
      <c r="K224" s="52">
        <v>1302</v>
      </c>
      <c r="L224" s="2"/>
      <c r="M224" s="2"/>
    </row>
    <row r="225" spans="1:13" ht="18.75">
      <c r="A225" s="2"/>
      <c r="B225" s="2"/>
      <c r="C225" s="2" t="s">
        <v>771</v>
      </c>
      <c r="D225" s="5" t="s">
        <v>812</v>
      </c>
      <c r="E225" s="22">
        <v>6180</v>
      </c>
      <c r="F225" s="22">
        <v>3366</v>
      </c>
      <c r="G225" s="39" t="s">
        <v>843</v>
      </c>
      <c r="H225" s="22"/>
      <c r="I225" s="52">
        <v>1300</v>
      </c>
      <c r="J225" s="52">
        <v>374</v>
      </c>
      <c r="K225" s="52">
        <v>1282</v>
      </c>
      <c r="L225" s="2"/>
      <c r="M225" s="2"/>
    </row>
    <row r="226" spans="1:13" ht="18.75">
      <c r="A226" s="2"/>
      <c r="B226" s="2"/>
      <c r="C226" s="2" t="s">
        <v>772</v>
      </c>
      <c r="D226" s="5" t="s">
        <v>816</v>
      </c>
      <c r="E226" s="22">
        <v>6070</v>
      </c>
      <c r="F226" s="22">
        <v>3317</v>
      </c>
      <c r="G226" s="39" t="s">
        <v>843</v>
      </c>
      <c r="H226" s="22"/>
      <c r="I226" s="52">
        <v>1300</v>
      </c>
      <c r="J226" s="52">
        <v>369</v>
      </c>
      <c r="K226" s="52">
        <v>1321</v>
      </c>
      <c r="L226" s="2"/>
      <c r="M226" s="2"/>
    </row>
    <row r="227" spans="1:13" ht="18.75">
      <c r="A227" s="2"/>
      <c r="B227" s="2"/>
      <c r="C227" s="2" t="s">
        <v>773</v>
      </c>
      <c r="D227" s="5" t="s">
        <v>818</v>
      </c>
      <c r="E227" s="22">
        <v>6290</v>
      </c>
      <c r="F227" s="22">
        <v>3416</v>
      </c>
      <c r="G227" s="22">
        <v>949</v>
      </c>
      <c r="H227" s="22"/>
      <c r="I227" s="52">
        <v>1300</v>
      </c>
      <c r="J227" s="52">
        <v>380</v>
      </c>
      <c r="K227" s="52">
        <v>1143</v>
      </c>
      <c r="L227" s="2"/>
      <c r="M227" s="2"/>
    </row>
    <row r="228" spans="1:13" ht="18.75">
      <c r="A228" s="2"/>
      <c r="B228" s="2"/>
      <c r="C228" s="2" t="s">
        <v>774</v>
      </c>
      <c r="D228" s="5" t="s">
        <v>812</v>
      </c>
      <c r="E228" s="22">
        <v>5270</v>
      </c>
      <c r="F228" s="22">
        <v>2957</v>
      </c>
      <c r="G228" s="39" t="s">
        <v>843</v>
      </c>
      <c r="H228" s="22"/>
      <c r="I228" s="52">
        <v>1300</v>
      </c>
      <c r="J228" s="52">
        <v>329</v>
      </c>
      <c r="K228" s="52">
        <v>1143</v>
      </c>
      <c r="L228" s="2"/>
      <c r="M228" s="2"/>
    </row>
    <row r="229" spans="1:13" ht="18.75">
      <c r="A229" s="2"/>
      <c r="B229" s="2"/>
      <c r="C229" s="2" t="s">
        <v>775</v>
      </c>
      <c r="D229" s="5" t="s">
        <v>811</v>
      </c>
      <c r="E229" s="22">
        <v>5270</v>
      </c>
      <c r="F229" s="22">
        <v>2957</v>
      </c>
      <c r="G229" s="39" t="s">
        <v>843</v>
      </c>
      <c r="H229" s="22"/>
      <c r="I229" s="52">
        <v>1300</v>
      </c>
      <c r="J229" s="52">
        <v>329</v>
      </c>
      <c r="K229" s="52">
        <v>1143</v>
      </c>
      <c r="L229" s="2"/>
      <c r="M229" s="2"/>
    </row>
    <row r="230" spans="1:13" ht="18.75">
      <c r="A230" s="2"/>
      <c r="B230" s="2"/>
      <c r="C230" s="2" t="s">
        <v>776</v>
      </c>
      <c r="D230" s="5" t="s">
        <v>815</v>
      </c>
      <c r="E230" s="22">
        <v>5270</v>
      </c>
      <c r="F230" s="22">
        <v>2957</v>
      </c>
      <c r="G230" s="39" t="s">
        <v>843</v>
      </c>
      <c r="H230" s="22"/>
      <c r="I230" s="52">
        <v>1300</v>
      </c>
      <c r="J230" s="52">
        <v>329</v>
      </c>
      <c r="K230" s="52">
        <v>1143</v>
      </c>
      <c r="L230" s="2"/>
      <c r="M230" s="2"/>
    </row>
    <row r="231" spans="1:13" ht="18.75">
      <c r="A231" s="2"/>
      <c r="B231" s="2"/>
      <c r="C231" s="2" t="s">
        <v>777</v>
      </c>
      <c r="D231" s="5" t="s">
        <v>816</v>
      </c>
      <c r="E231" s="22">
        <v>5270</v>
      </c>
      <c r="F231" s="22">
        <v>2957</v>
      </c>
      <c r="G231" s="39" t="s">
        <v>843</v>
      </c>
      <c r="H231" s="22"/>
      <c r="I231" s="52">
        <v>1300</v>
      </c>
      <c r="J231" s="52">
        <v>329</v>
      </c>
      <c r="K231" s="52">
        <v>1095</v>
      </c>
      <c r="L231" s="2"/>
      <c r="M231" s="2"/>
    </row>
    <row r="232" spans="1:13" ht="18.75">
      <c r="A232" s="2"/>
      <c r="B232" s="2"/>
      <c r="C232" s="2" t="s">
        <v>778</v>
      </c>
      <c r="D232" s="5" t="s">
        <v>816</v>
      </c>
      <c r="E232" s="22">
        <v>4990</v>
      </c>
      <c r="F232" s="22">
        <v>2831</v>
      </c>
      <c r="G232" s="22">
        <v>786</v>
      </c>
      <c r="H232" s="22"/>
      <c r="I232" s="52">
        <v>1300</v>
      </c>
      <c r="J232" s="52">
        <v>315</v>
      </c>
      <c r="K232" s="52">
        <v>1095</v>
      </c>
      <c r="L232" s="2"/>
      <c r="M232" s="2"/>
    </row>
    <row r="233" spans="1:13" ht="18.75">
      <c r="A233" s="2"/>
      <c r="B233" s="2"/>
      <c r="C233" s="2" t="s">
        <v>779</v>
      </c>
      <c r="D233" s="5" t="s">
        <v>816</v>
      </c>
      <c r="E233" s="22">
        <v>5080</v>
      </c>
      <c r="F233" s="22">
        <v>2871</v>
      </c>
      <c r="G233" s="39" t="s">
        <v>843</v>
      </c>
      <c r="H233" s="22"/>
      <c r="I233" s="52">
        <v>1300</v>
      </c>
      <c r="J233" s="52">
        <v>319</v>
      </c>
      <c r="K233" s="52">
        <v>1110</v>
      </c>
      <c r="L233" s="2"/>
      <c r="M233" s="2"/>
    </row>
    <row r="234" spans="1:13" ht="18.75">
      <c r="A234" s="2"/>
      <c r="B234" s="2"/>
      <c r="C234" s="2" t="s">
        <v>780</v>
      </c>
      <c r="D234" s="5" t="s">
        <v>816</v>
      </c>
      <c r="E234" s="22">
        <v>5080</v>
      </c>
      <c r="F234" s="22">
        <v>2871</v>
      </c>
      <c r="G234" s="39" t="s">
        <v>843</v>
      </c>
      <c r="H234" s="22"/>
      <c r="I234" s="52">
        <v>1300</v>
      </c>
      <c r="J234" s="52">
        <v>319</v>
      </c>
      <c r="K234" s="52">
        <v>1110</v>
      </c>
      <c r="L234" s="2"/>
      <c r="M234" s="2"/>
    </row>
    <row r="235" spans="1:13" ht="18.75">
      <c r="A235" s="2"/>
      <c r="B235" s="2"/>
      <c r="C235" s="2" t="s">
        <v>781</v>
      </c>
      <c r="D235" s="5" t="s">
        <v>815</v>
      </c>
      <c r="E235" s="22">
        <v>4990</v>
      </c>
      <c r="F235" s="22">
        <v>2831</v>
      </c>
      <c r="G235" s="39" t="s">
        <v>843</v>
      </c>
      <c r="H235" s="22"/>
      <c r="I235" s="52">
        <v>1300</v>
      </c>
      <c r="J235" s="52">
        <v>315</v>
      </c>
      <c r="K235" s="52">
        <v>1095</v>
      </c>
      <c r="L235" s="2"/>
      <c r="M235" s="2"/>
    </row>
    <row r="236" spans="1:13" ht="18.75">
      <c r="A236" s="2"/>
      <c r="B236" s="2"/>
      <c r="C236" s="2" t="s">
        <v>782</v>
      </c>
      <c r="D236" s="5" t="s">
        <v>816</v>
      </c>
      <c r="E236" s="22">
        <v>6180</v>
      </c>
      <c r="F236" s="22">
        <v>3366</v>
      </c>
      <c r="G236" s="39" t="s">
        <v>843</v>
      </c>
      <c r="H236" s="22"/>
      <c r="I236" s="52">
        <v>1300</v>
      </c>
      <c r="J236" s="52">
        <v>374</v>
      </c>
      <c r="K236" s="52">
        <v>1302</v>
      </c>
      <c r="L236" s="2"/>
      <c r="M236" s="2"/>
    </row>
    <row r="237" spans="1:13" ht="18.75">
      <c r="A237" s="2"/>
      <c r="B237" s="2"/>
      <c r="C237" s="2" t="s">
        <v>783</v>
      </c>
      <c r="D237" s="5" t="s">
        <v>816</v>
      </c>
      <c r="E237" s="22">
        <v>4620</v>
      </c>
      <c r="F237" s="22">
        <v>2664</v>
      </c>
      <c r="G237" s="39" t="s">
        <v>843</v>
      </c>
      <c r="H237" s="22"/>
      <c r="I237" s="52">
        <v>1300</v>
      </c>
      <c r="J237" s="52">
        <v>296</v>
      </c>
      <c r="K237" s="52">
        <v>1030</v>
      </c>
      <c r="L237" s="2"/>
      <c r="M237" s="2"/>
    </row>
    <row r="238" spans="1:13" ht="18.75">
      <c r="A238" s="2"/>
      <c r="B238" s="2"/>
      <c r="C238" s="2" t="s">
        <v>784</v>
      </c>
      <c r="D238" s="5" t="s">
        <v>816</v>
      </c>
      <c r="E238" s="22">
        <v>4620</v>
      </c>
      <c r="F238" s="22">
        <v>2664</v>
      </c>
      <c r="G238" s="39" t="s">
        <v>843</v>
      </c>
      <c r="H238" s="22"/>
      <c r="I238" s="52">
        <v>1300</v>
      </c>
      <c r="J238" s="52">
        <v>296</v>
      </c>
      <c r="K238" s="52">
        <v>1030</v>
      </c>
      <c r="L238" s="2"/>
      <c r="M238" s="2"/>
    </row>
    <row r="239" spans="1:13" ht="18.75">
      <c r="A239" s="2"/>
      <c r="B239" s="2"/>
      <c r="C239" s="2" t="s">
        <v>785</v>
      </c>
      <c r="D239" s="5" t="s">
        <v>816</v>
      </c>
      <c r="E239" s="22">
        <v>4520</v>
      </c>
      <c r="F239" s="22">
        <v>2619</v>
      </c>
      <c r="G239" s="39" t="s">
        <v>843</v>
      </c>
      <c r="H239" s="22"/>
      <c r="I239" s="52">
        <v>1300</v>
      </c>
      <c r="J239" s="52">
        <v>291</v>
      </c>
      <c r="K239" s="52">
        <v>1013</v>
      </c>
      <c r="L239" s="2"/>
      <c r="M239" s="2"/>
    </row>
    <row r="240" spans="1:13" s="41" customFormat="1" ht="37.5">
      <c r="A240" s="39">
        <v>5</v>
      </c>
      <c r="B240" s="7" t="s">
        <v>867</v>
      </c>
      <c r="C240" s="42" t="s">
        <v>882</v>
      </c>
      <c r="D240" s="39" t="s">
        <v>523</v>
      </c>
      <c r="E240" s="48">
        <v>12000</v>
      </c>
      <c r="F240" s="50" t="s">
        <v>448</v>
      </c>
      <c r="G240" s="39" t="s">
        <v>843</v>
      </c>
      <c r="H240" s="50" t="s">
        <v>448</v>
      </c>
      <c r="I240" s="50" t="s">
        <v>448</v>
      </c>
      <c r="J240" s="50" t="s">
        <v>448</v>
      </c>
      <c r="K240" s="50" t="s">
        <v>448</v>
      </c>
      <c r="L240" s="50" t="s">
        <v>448</v>
      </c>
      <c r="M240" s="6" t="s">
        <v>870</v>
      </c>
    </row>
    <row r="241" spans="1:13" ht="18.75">
      <c r="A241" s="2"/>
      <c r="B241" s="2"/>
      <c r="C241" s="2" t="s">
        <v>883</v>
      </c>
      <c r="D241" s="5" t="s">
        <v>787</v>
      </c>
      <c r="E241" s="22">
        <v>5200</v>
      </c>
      <c r="F241" s="51" t="s">
        <v>448</v>
      </c>
      <c r="G241" s="51" t="s">
        <v>448</v>
      </c>
      <c r="H241" s="51" t="s">
        <v>448</v>
      </c>
      <c r="I241" s="51" t="s">
        <v>448</v>
      </c>
      <c r="J241" s="51" t="s">
        <v>448</v>
      </c>
      <c r="K241" s="51" t="s">
        <v>448</v>
      </c>
      <c r="L241" s="51" t="s">
        <v>448</v>
      </c>
      <c r="M241" s="2"/>
    </row>
    <row r="242" spans="1:13" ht="18.75">
      <c r="A242" s="2"/>
      <c r="B242" s="2"/>
      <c r="C242" s="2" t="s">
        <v>885</v>
      </c>
      <c r="D242" s="5" t="s">
        <v>787</v>
      </c>
      <c r="E242" s="22">
        <v>4700</v>
      </c>
      <c r="F242" s="51" t="s">
        <v>448</v>
      </c>
      <c r="G242" s="51" t="s">
        <v>448</v>
      </c>
      <c r="H242" s="51" t="s">
        <v>448</v>
      </c>
      <c r="I242" s="51" t="s">
        <v>448</v>
      </c>
      <c r="J242" s="51" t="s">
        <v>448</v>
      </c>
      <c r="K242" s="51" t="s">
        <v>448</v>
      </c>
      <c r="L242" s="51" t="s">
        <v>448</v>
      </c>
      <c r="M242" s="2"/>
    </row>
    <row r="243" spans="1:13" ht="18.75">
      <c r="A243" s="2"/>
      <c r="B243" s="2"/>
      <c r="C243" s="2" t="s">
        <v>886</v>
      </c>
      <c r="D243" s="5" t="s">
        <v>787</v>
      </c>
      <c r="E243" s="22">
        <v>5000</v>
      </c>
      <c r="F243" s="51" t="s">
        <v>448</v>
      </c>
      <c r="G243" s="51" t="s">
        <v>448</v>
      </c>
      <c r="H243" s="51" t="s">
        <v>448</v>
      </c>
      <c r="I243" s="51" t="s">
        <v>448</v>
      </c>
      <c r="J243" s="51" t="s">
        <v>448</v>
      </c>
      <c r="K243" s="51" t="s">
        <v>448</v>
      </c>
      <c r="L243" s="51" t="s">
        <v>448</v>
      </c>
      <c r="M243" s="2"/>
    </row>
    <row r="244" spans="1:13" ht="18.75">
      <c r="A244" s="2"/>
      <c r="B244" s="2"/>
      <c r="C244" s="2" t="s">
        <v>887</v>
      </c>
      <c r="D244" s="5" t="s">
        <v>787</v>
      </c>
      <c r="E244" s="22">
        <v>5500</v>
      </c>
      <c r="F244" s="51" t="s">
        <v>448</v>
      </c>
      <c r="G244" s="51" t="s">
        <v>448</v>
      </c>
      <c r="H244" s="51" t="s">
        <v>448</v>
      </c>
      <c r="I244" s="51" t="s">
        <v>448</v>
      </c>
      <c r="J244" s="51" t="s">
        <v>448</v>
      </c>
      <c r="K244" s="51" t="s">
        <v>448</v>
      </c>
      <c r="L244" s="51" t="s">
        <v>448</v>
      </c>
      <c r="M244" s="2"/>
    </row>
    <row r="245" spans="1:13" ht="18.75">
      <c r="A245" s="2"/>
      <c r="B245" s="2"/>
      <c r="C245" s="2" t="s">
        <v>888</v>
      </c>
      <c r="D245" s="5" t="s">
        <v>787</v>
      </c>
      <c r="E245" s="22">
        <v>5100</v>
      </c>
      <c r="F245" s="51" t="s">
        <v>448</v>
      </c>
      <c r="G245" s="51" t="s">
        <v>448</v>
      </c>
      <c r="H245" s="51" t="s">
        <v>448</v>
      </c>
      <c r="I245" s="51" t="s">
        <v>448</v>
      </c>
      <c r="J245" s="51" t="s">
        <v>448</v>
      </c>
      <c r="K245" s="51" t="s">
        <v>448</v>
      </c>
      <c r="L245" s="51" t="s">
        <v>448</v>
      </c>
      <c r="M245" s="2"/>
    </row>
    <row r="246" spans="1:13" ht="18.75">
      <c r="A246" s="2"/>
      <c r="B246" s="2"/>
      <c r="C246" s="2" t="s">
        <v>889</v>
      </c>
      <c r="D246" s="5" t="s">
        <v>787</v>
      </c>
      <c r="E246" s="22">
        <v>3500</v>
      </c>
      <c r="F246" s="51" t="s">
        <v>448</v>
      </c>
      <c r="G246" s="51" t="s">
        <v>448</v>
      </c>
      <c r="H246" s="51" t="s">
        <v>448</v>
      </c>
      <c r="I246" s="51" t="s">
        <v>448</v>
      </c>
      <c r="J246" s="51" t="s">
        <v>448</v>
      </c>
      <c r="K246" s="51" t="s">
        <v>448</v>
      </c>
      <c r="L246" s="51" t="s">
        <v>448</v>
      </c>
      <c r="M246" s="2"/>
    </row>
    <row r="247" spans="1:13" ht="18.75">
      <c r="A247" s="2"/>
      <c r="B247" s="2"/>
      <c r="C247" s="2" t="s">
        <v>890</v>
      </c>
      <c r="D247" s="5" t="s">
        <v>787</v>
      </c>
      <c r="E247" s="22">
        <v>3500</v>
      </c>
      <c r="F247" s="51" t="s">
        <v>448</v>
      </c>
      <c r="G247" s="51" t="s">
        <v>448</v>
      </c>
      <c r="H247" s="51" t="s">
        <v>448</v>
      </c>
      <c r="I247" s="51" t="s">
        <v>448</v>
      </c>
      <c r="J247" s="51" t="s">
        <v>448</v>
      </c>
      <c r="K247" s="51" t="s">
        <v>448</v>
      </c>
      <c r="L247" s="51" t="s">
        <v>448</v>
      </c>
      <c r="M247" s="2"/>
    </row>
    <row r="248" spans="1:13" ht="18.75">
      <c r="A248" s="2"/>
      <c r="B248" s="2"/>
      <c r="C248" s="2" t="s">
        <v>891</v>
      </c>
      <c r="D248" s="5" t="s">
        <v>787</v>
      </c>
      <c r="E248" s="22">
        <v>8000</v>
      </c>
      <c r="F248" s="51" t="s">
        <v>448</v>
      </c>
      <c r="G248" s="51" t="s">
        <v>448</v>
      </c>
      <c r="H248" s="51" t="s">
        <v>448</v>
      </c>
      <c r="I248" s="51" t="s">
        <v>448</v>
      </c>
      <c r="J248" s="51" t="s">
        <v>448</v>
      </c>
      <c r="K248" s="51" t="s">
        <v>448</v>
      </c>
      <c r="L248" s="51" t="s">
        <v>448</v>
      </c>
      <c r="M248" s="2"/>
    </row>
    <row r="249" spans="1:13" ht="18.75">
      <c r="A249" s="2"/>
      <c r="B249" s="2"/>
      <c r="C249" s="2" t="s">
        <v>892</v>
      </c>
      <c r="D249" s="5" t="s">
        <v>787</v>
      </c>
      <c r="E249" s="22">
        <v>8000</v>
      </c>
      <c r="F249" s="51" t="s">
        <v>448</v>
      </c>
      <c r="G249" s="51" t="s">
        <v>448</v>
      </c>
      <c r="H249" s="51" t="s">
        <v>448</v>
      </c>
      <c r="I249" s="51" t="s">
        <v>448</v>
      </c>
      <c r="J249" s="51" t="s">
        <v>448</v>
      </c>
      <c r="K249" s="51" t="s">
        <v>448</v>
      </c>
      <c r="L249" s="51" t="s">
        <v>448</v>
      </c>
      <c r="M249" s="2"/>
    </row>
    <row r="250" spans="1:13" ht="18.75">
      <c r="A250" s="2"/>
      <c r="B250" s="2"/>
      <c r="C250" s="2" t="s">
        <v>902</v>
      </c>
      <c r="D250" s="5" t="s">
        <v>787</v>
      </c>
      <c r="E250" s="22">
        <v>5100</v>
      </c>
      <c r="F250" s="51" t="s">
        <v>448</v>
      </c>
      <c r="G250" s="51" t="s">
        <v>448</v>
      </c>
      <c r="H250" s="51" t="s">
        <v>448</v>
      </c>
      <c r="I250" s="51" t="s">
        <v>448</v>
      </c>
      <c r="J250" s="51" t="s">
        <v>448</v>
      </c>
      <c r="K250" s="51" t="s">
        <v>448</v>
      </c>
      <c r="L250" s="51" t="s">
        <v>448</v>
      </c>
      <c r="M250" s="2"/>
    </row>
    <row r="251" spans="1:13" ht="18.75">
      <c r="A251" s="2"/>
      <c r="B251" s="2"/>
      <c r="C251" s="2" t="s">
        <v>894</v>
      </c>
      <c r="D251" s="5" t="s">
        <v>896</v>
      </c>
      <c r="E251" s="22">
        <v>4600</v>
      </c>
      <c r="F251" s="51" t="s">
        <v>448</v>
      </c>
      <c r="G251" s="51" t="s">
        <v>448</v>
      </c>
      <c r="H251" s="51" t="s">
        <v>448</v>
      </c>
      <c r="I251" s="51" t="s">
        <v>448</v>
      </c>
      <c r="J251" s="51" t="s">
        <v>448</v>
      </c>
      <c r="K251" s="51" t="s">
        <v>448</v>
      </c>
      <c r="L251" s="51" t="s">
        <v>448</v>
      </c>
      <c r="M251" s="2"/>
    </row>
    <row r="252" spans="1:13" ht="18.75">
      <c r="A252" s="2"/>
      <c r="B252" s="2"/>
      <c r="C252" s="2" t="s">
        <v>895</v>
      </c>
      <c r="D252" s="5" t="s">
        <v>636</v>
      </c>
      <c r="E252" s="22">
        <v>3600</v>
      </c>
      <c r="F252" s="51" t="s">
        <v>448</v>
      </c>
      <c r="G252" s="51" t="s">
        <v>448</v>
      </c>
      <c r="H252" s="51" t="s">
        <v>448</v>
      </c>
      <c r="I252" s="51" t="s">
        <v>448</v>
      </c>
      <c r="J252" s="51" t="s">
        <v>448</v>
      </c>
      <c r="K252" s="51" t="s">
        <v>448</v>
      </c>
      <c r="L252" s="51" t="s">
        <v>448</v>
      </c>
      <c r="M252" s="2"/>
    </row>
    <row r="253" spans="1:13" s="41" customFormat="1" ht="37.5">
      <c r="A253" s="39">
        <v>6</v>
      </c>
      <c r="B253" s="7" t="s">
        <v>926</v>
      </c>
      <c r="C253" s="7" t="s">
        <v>937</v>
      </c>
      <c r="D253" s="6" t="s">
        <v>523</v>
      </c>
      <c r="E253" s="48">
        <v>15000</v>
      </c>
      <c r="F253" s="50">
        <v>3246</v>
      </c>
      <c r="G253" s="50">
        <v>6686</v>
      </c>
      <c r="H253" s="50" t="s">
        <v>448</v>
      </c>
      <c r="I253" s="58">
        <v>5400</v>
      </c>
      <c r="J253" s="50" t="s">
        <v>448</v>
      </c>
      <c r="K253" s="50" t="s">
        <v>448</v>
      </c>
      <c r="L253" s="50" t="s">
        <v>448</v>
      </c>
      <c r="M253" s="6" t="s">
        <v>453</v>
      </c>
    </row>
    <row r="254" spans="1:13" ht="18.75">
      <c r="A254" s="2"/>
      <c r="B254" s="2"/>
      <c r="C254" s="2" t="s">
        <v>942</v>
      </c>
      <c r="D254" s="5" t="s">
        <v>787</v>
      </c>
      <c r="E254" s="22">
        <v>9300</v>
      </c>
      <c r="F254" s="51">
        <v>1942</v>
      </c>
      <c r="G254" s="51">
        <v>2000</v>
      </c>
      <c r="H254" s="51" t="s">
        <v>448</v>
      </c>
      <c r="I254" s="59">
        <v>4200</v>
      </c>
      <c r="J254" s="51" t="s">
        <v>448</v>
      </c>
      <c r="K254" s="51" t="s">
        <v>448</v>
      </c>
      <c r="L254" s="51" t="s">
        <v>448</v>
      </c>
      <c r="M254" s="2"/>
    </row>
    <row r="255" spans="1:13" ht="18.75">
      <c r="A255" s="2"/>
      <c r="B255" s="2"/>
      <c r="C255" s="2" t="s">
        <v>967</v>
      </c>
      <c r="D255" s="5" t="s">
        <v>787</v>
      </c>
      <c r="E255" s="22">
        <v>9300</v>
      </c>
      <c r="F255" s="51">
        <v>1860</v>
      </c>
      <c r="G255" s="51">
        <v>2000</v>
      </c>
      <c r="H255" s="51" t="s">
        <v>448</v>
      </c>
      <c r="I255" s="59">
        <v>4200</v>
      </c>
      <c r="J255" s="51" t="s">
        <v>448</v>
      </c>
      <c r="K255" s="51" t="s">
        <v>448</v>
      </c>
      <c r="L255" s="51" t="s">
        <v>448</v>
      </c>
      <c r="M255" s="2"/>
    </row>
    <row r="256" spans="1:13" ht="18.75">
      <c r="A256" s="2"/>
      <c r="B256" s="2"/>
      <c r="C256" s="2" t="s">
        <v>944</v>
      </c>
      <c r="D256" s="5" t="s">
        <v>787</v>
      </c>
      <c r="E256" s="22">
        <v>9300</v>
      </c>
      <c r="F256" s="51">
        <v>1860</v>
      </c>
      <c r="G256" s="51">
        <v>2000</v>
      </c>
      <c r="H256" s="51" t="s">
        <v>448</v>
      </c>
      <c r="I256" s="59">
        <v>4200</v>
      </c>
      <c r="J256" s="51" t="s">
        <v>448</v>
      </c>
      <c r="K256" s="51" t="s">
        <v>448</v>
      </c>
      <c r="L256" s="51" t="s">
        <v>448</v>
      </c>
      <c r="M256" s="2"/>
    </row>
    <row r="257" spans="1:13" ht="18.75">
      <c r="A257" s="2"/>
      <c r="B257" s="2"/>
      <c r="C257" s="2" t="s">
        <v>945</v>
      </c>
      <c r="D257" s="5" t="s">
        <v>787</v>
      </c>
      <c r="E257" s="22">
        <v>9300</v>
      </c>
      <c r="F257" s="51">
        <v>1860</v>
      </c>
      <c r="G257" s="51">
        <v>2000</v>
      </c>
      <c r="H257" s="51" t="s">
        <v>448</v>
      </c>
      <c r="I257" s="59">
        <v>4200</v>
      </c>
      <c r="J257" s="51" t="s">
        <v>448</v>
      </c>
      <c r="K257" s="51" t="s">
        <v>448</v>
      </c>
      <c r="L257" s="51" t="s">
        <v>448</v>
      </c>
      <c r="M257" s="2"/>
    </row>
    <row r="258" spans="1:13" ht="18.75">
      <c r="A258" s="2"/>
      <c r="B258" s="2"/>
      <c r="C258" s="2" t="s">
        <v>968</v>
      </c>
      <c r="D258" s="5" t="s">
        <v>787</v>
      </c>
      <c r="E258" s="22">
        <v>9300</v>
      </c>
      <c r="F258" s="51">
        <v>1860</v>
      </c>
      <c r="G258" s="51">
        <v>2000</v>
      </c>
      <c r="H258" s="51" t="s">
        <v>448</v>
      </c>
      <c r="I258" s="59">
        <v>4200</v>
      </c>
      <c r="J258" s="51" t="s">
        <v>448</v>
      </c>
      <c r="K258" s="51" t="s">
        <v>448</v>
      </c>
      <c r="L258" s="51" t="s">
        <v>448</v>
      </c>
      <c r="M258" s="2"/>
    </row>
    <row r="259" spans="1:13" ht="18.75">
      <c r="A259" s="2"/>
      <c r="B259" s="2"/>
      <c r="C259" s="2" t="s">
        <v>969</v>
      </c>
      <c r="D259" s="5" t="s">
        <v>787</v>
      </c>
      <c r="E259" s="22">
        <v>9300</v>
      </c>
      <c r="F259" s="51">
        <v>1860</v>
      </c>
      <c r="G259" s="51">
        <v>2550</v>
      </c>
      <c r="H259" s="51" t="s">
        <v>448</v>
      </c>
      <c r="I259" s="59">
        <v>4200</v>
      </c>
      <c r="J259" s="51" t="s">
        <v>448</v>
      </c>
      <c r="K259" s="51" t="s">
        <v>448</v>
      </c>
      <c r="L259" s="51" t="s">
        <v>448</v>
      </c>
      <c r="M259" s="2"/>
    </row>
    <row r="260" spans="1:13" ht="18.75">
      <c r="A260" s="2"/>
      <c r="B260" s="2"/>
      <c r="C260" s="2" t="s">
        <v>946</v>
      </c>
      <c r="D260" s="5" t="s">
        <v>787</v>
      </c>
      <c r="E260" s="22">
        <v>5200</v>
      </c>
      <c r="F260" s="51">
        <v>1840</v>
      </c>
      <c r="G260" s="51">
        <v>2000</v>
      </c>
      <c r="H260" s="51" t="s">
        <v>448</v>
      </c>
      <c r="I260" s="59">
        <v>1800</v>
      </c>
      <c r="J260" s="51" t="s">
        <v>448</v>
      </c>
      <c r="K260" s="51" t="s">
        <v>448</v>
      </c>
      <c r="L260" s="51" t="s">
        <v>448</v>
      </c>
      <c r="M260" s="2"/>
    </row>
    <row r="261" spans="1:13" ht="18.75">
      <c r="A261" s="2"/>
      <c r="B261" s="2"/>
      <c r="C261" s="2" t="s">
        <v>947</v>
      </c>
      <c r="D261" s="5" t="s">
        <v>787</v>
      </c>
      <c r="E261" s="22">
        <v>9300</v>
      </c>
      <c r="F261" s="51">
        <v>1900</v>
      </c>
      <c r="G261" s="51">
        <v>2000</v>
      </c>
      <c r="H261" s="51" t="s">
        <v>448</v>
      </c>
      <c r="I261" s="59">
        <v>4200</v>
      </c>
      <c r="J261" s="51" t="s">
        <v>448</v>
      </c>
      <c r="K261" s="51" t="s">
        <v>448</v>
      </c>
      <c r="L261" s="51" t="s">
        <v>448</v>
      </c>
      <c r="M261" s="2"/>
    </row>
    <row r="262" spans="1:13" ht="18.75">
      <c r="A262" s="2"/>
      <c r="B262" s="2"/>
      <c r="C262" s="2" t="s">
        <v>951</v>
      </c>
      <c r="D262" s="5" t="s">
        <v>554</v>
      </c>
      <c r="E262" s="22">
        <v>5200</v>
      </c>
      <c r="F262" s="51">
        <v>1040</v>
      </c>
      <c r="G262" s="51">
        <v>2000</v>
      </c>
      <c r="H262" s="22"/>
      <c r="I262" s="52">
        <v>1040</v>
      </c>
      <c r="J262" s="51" t="s">
        <v>448</v>
      </c>
      <c r="K262" s="51" t="s">
        <v>448</v>
      </c>
      <c r="L262" s="51" t="s">
        <v>448</v>
      </c>
      <c r="M262" s="2"/>
    </row>
    <row r="263" spans="1:13" ht="18.75">
      <c r="A263" s="2"/>
      <c r="B263" s="2"/>
      <c r="C263" s="2" t="s">
        <v>970</v>
      </c>
      <c r="D263" s="5" t="s">
        <v>554</v>
      </c>
      <c r="E263" s="22">
        <v>9300</v>
      </c>
      <c r="F263" s="51">
        <v>1800</v>
      </c>
      <c r="G263" s="51">
        <v>2000</v>
      </c>
      <c r="H263" s="22"/>
      <c r="I263" s="52">
        <v>4200</v>
      </c>
      <c r="J263" s="51" t="s">
        <v>448</v>
      </c>
      <c r="K263" s="51" t="s">
        <v>448</v>
      </c>
      <c r="L263" s="51" t="s">
        <v>448</v>
      </c>
      <c r="M263" s="2"/>
    </row>
    <row r="264" spans="1:13" ht="18.75">
      <c r="A264" s="2"/>
      <c r="B264" s="2"/>
      <c r="C264" s="2" t="s">
        <v>955</v>
      </c>
      <c r="D264" s="5" t="s">
        <v>634</v>
      </c>
      <c r="E264" s="22">
        <v>5300</v>
      </c>
      <c r="F264" s="51">
        <v>1040</v>
      </c>
      <c r="G264" s="51">
        <v>2000</v>
      </c>
      <c r="H264" s="22"/>
      <c r="I264" s="52">
        <v>1800</v>
      </c>
      <c r="J264" s="51" t="s">
        <v>448</v>
      </c>
      <c r="K264" s="51" t="s">
        <v>448</v>
      </c>
      <c r="L264" s="51" t="s">
        <v>448</v>
      </c>
      <c r="M264" s="2"/>
    </row>
    <row r="265" spans="1:13" ht="18.75">
      <c r="A265" s="2"/>
      <c r="B265" s="2"/>
      <c r="C265" s="2" t="s">
        <v>948</v>
      </c>
      <c r="D265" s="5" t="s">
        <v>634</v>
      </c>
      <c r="E265" s="22">
        <v>4400</v>
      </c>
      <c r="F265" s="51">
        <v>1040</v>
      </c>
      <c r="G265" s="51">
        <v>2000</v>
      </c>
      <c r="H265" s="22"/>
      <c r="I265" s="52">
        <v>2000</v>
      </c>
      <c r="J265" s="51" t="s">
        <v>448</v>
      </c>
      <c r="K265" s="51" t="s">
        <v>448</v>
      </c>
      <c r="L265" s="51" t="s">
        <v>448</v>
      </c>
      <c r="M265" s="2"/>
    </row>
    <row r="266" spans="1:13" s="41" customFormat="1" ht="36.75" customHeight="1">
      <c r="A266" s="39">
        <v>7</v>
      </c>
      <c r="B266" s="7" t="s">
        <v>986</v>
      </c>
      <c r="C266" s="7" t="s">
        <v>1002</v>
      </c>
      <c r="D266" s="6" t="s">
        <v>523</v>
      </c>
      <c r="E266" s="48">
        <v>18000</v>
      </c>
      <c r="F266" s="50" t="s">
        <v>448</v>
      </c>
      <c r="G266" s="50" t="s">
        <v>448</v>
      </c>
      <c r="H266" s="50" t="s">
        <v>448</v>
      </c>
      <c r="I266" s="50" t="s">
        <v>448</v>
      </c>
      <c r="J266" s="50" t="s">
        <v>448</v>
      </c>
      <c r="K266" s="50" t="s">
        <v>448</v>
      </c>
      <c r="L266" s="50" t="s">
        <v>448</v>
      </c>
      <c r="M266" s="6" t="s">
        <v>1018</v>
      </c>
    </row>
    <row r="267" spans="1:13" ht="18.75">
      <c r="A267" s="2"/>
      <c r="B267" s="2"/>
      <c r="C267" s="2" t="s">
        <v>1003</v>
      </c>
      <c r="D267" s="5" t="s">
        <v>787</v>
      </c>
      <c r="E267" s="22">
        <v>8300</v>
      </c>
      <c r="F267" s="51" t="s">
        <v>448</v>
      </c>
      <c r="G267" s="51" t="s">
        <v>448</v>
      </c>
      <c r="H267" s="51" t="s">
        <v>448</v>
      </c>
      <c r="I267" s="51" t="s">
        <v>448</v>
      </c>
      <c r="J267" s="51" t="s">
        <v>448</v>
      </c>
      <c r="K267" s="51" t="s">
        <v>448</v>
      </c>
      <c r="L267" s="51" t="s">
        <v>448</v>
      </c>
      <c r="M267" s="2"/>
    </row>
    <row r="268" spans="1:13" ht="18.75">
      <c r="A268" s="2"/>
      <c r="B268" s="2"/>
      <c r="C268" s="2" t="s">
        <v>1004</v>
      </c>
      <c r="D268" s="5" t="s">
        <v>787</v>
      </c>
      <c r="E268" s="22">
        <v>8300</v>
      </c>
      <c r="F268" s="51" t="s">
        <v>448</v>
      </c>
      <c r="G268" s="51" t="s">
        <v>448</v>
      </c>
      <c r="H268" s="51" t="s">
        <v>448</v>
      </c>
      <c r="I268" s="51" t="s">
        <v>448</v>
      </c>
      <c r="J268" s="51" t="s">
        <v>448</v>
      </c>
      <c r="K268" s="51" t="s">
        <v>448</v>
      </c>
      <c r="L268" s="51" t="s">
        <v>448</v>
      </c>
      <c r="M268" s="2"/>
    </row>
    <row r="269" spans="1:13" ht="18.75">
      <c r="A269" s="2"/>
      <c r="B269" s="2"/>
      <c r="C269" s="2" t="s">
        <v>1005</v>
      </c>
      <c r="D269" s="5" t="s">
        <v>787</v>
      </c>
      <c r="E269" s="22">
        <v>8300</v>
      </c>
      <c r="F269" s="51" t="s">
        <v>448</v>
      </c>
      <c r="G269" s="51" t="s">
        <v>448</v>
      </c>
      <c r="H269" s="51" t="s">
        <v>448</v>
      </c>
      <c r="I269" s="51" t="s">
        <v>448</v>
      </c>
      <c r="J269" s="51" t="s">
        <v>448</v>
      </c>
      <c r="K269" s="51" t="s">
        <v>448</v>
      </c>
      <c r="L269" s="51" t="s">
        <v>448</v>
      </c>
      <c r="M269" s="2"/>
    </row>
    <row r="270" spans="1:13" ht="18.75">
      <c r="A270" s="2"/>
      <c r="B270" s="2"/>
      <c r="C270" s="2" t="s">
        <v>1006</v>
      </c>
      <c r="D270" s="5" t="s">
        <v>787</v>
      </c>
      <c r="E270" s="22">
        <v>8300</v>
      </c>
      <c r="F270" s="51" t="s">
        <v>448</v>
      </c>
      <c r="G270" s="51" t="s">
        <v>448</v>
      </c>
      <c r="H270" s="51" t="s">
        <v>448</v>
      </c>
      <c r="I270" s="51" t="s">
        <v>448</v>
      </c>
      <c r="J270" s="51" t="s">
        <v>448</v>
      </c>
      <c r="K270" s="51" t="s">
        <v>448</v>
      </c>
      <c r="L270" s="51" t="s">
        <v>448</v>
      </c>
      <c r="M270" s="2"/>
    </row>
    <row r="271" spans="1:13" ht="18.75">
      <c r="A271" s="2"/>
      <c r="B271" s="2"/>
      <c r="C271" s="2" t="s">
        <v>1007</v>
      </c>
      <c r="D271" s="5" t="s">
        <v>787</v>
      </c>
      <c r="E271" s="22">
        <v>8300</v>
      </c>
      <c r="F271" s="51" t="s">
        <v>448</v>
      </c>
      <c r="G271" s="51" t="s">
        <v>448</v>
      </c>
      <c r="H271" s="51" t="s">
        <v>448</v>
      </c>
      <c r="I271" s="51" t="s">
        <v>448</v>
      </c>
      <c r="J271" s="51" t="s">
        <v>448</v>
      </c>
      <c r="K271" s="51" t="s">
        <v>448</v>
      </c>
      <c r="L271" s="51" t="s">
        <v>448</v>
      </c>
      <c r="M271" s="2"/>
    </row>
    <row r="272" spans="1:13" ht="18.75">
      <c r="A272" s="2"/>
      <c r="B272" s="2"/>
      <c r="C272" s="2" t="s">
        <v>1008</v>
      </c>
      <c r="D272" s="5" t="s">
        <v>787</v>
      </c>
      <c r="E272" s="22">
        <v>8300</v>
      </c>
      <c r="F272" s="51" t="s">
        <v>448</v>
      </c>
      <c r="G272" s="51" t="s">
        <v>448</v>
      </c>
      <c r="H272" s="51" t="s">
        <v>448</v>
      </c>
      <c r="I272" s="51" t="s">
        <v>448</v>
      </c>
      <c r="J272" s="51" t="s">
        <v>448</v>
      </c>
      <c r="K272" s="51" t="s">
        <v>448</v>
      </c>
      <c r="L272" s="51" t="s">
        <v>448</v>
      </c>
      <c r="M272" s="2"/>
    </row>
    <row r="273" spans="1:13" ht="18.75">
      <c r="A273" s="2"/>
      <c r="B273" s="2"/>
      <c r="C273" s="2" t="s">
        <v>1009</v>
      </c>
      <c r="D273" s="5" t="s">
        <v>787</v>
      </c>
      <c r="E273" s="22">
        <v>8300</v>
      </c>
      <c r="F273" s="51" t="s">
        <v>448</v>
      </c>
      <c r="G273" s="51" t="s">
        <v>448</v>
      </c>
      <c r="H273" s="51" t="s">
        <v>448</v>
      </c>
      <c r="I273" s="51" t="s">
        <v>448</v>
      </c>
      <c r="J273" s="51" t="s">
        <v>448</v>
      </c>
      <c r="K273" s="51" t="s">
        <v>448</v>
      </c>
      <c r="L273" s="51" t="s">
        <v>448</v>
      </c>
      <c r="M273" s="2"/>
    </row>
    <row r="274" spans="1:13" ht="18.75">
      <c r="A274" s="2"/>
      <c r="B274" s="2"/>
      <c r="C274" s="2" t="s">
        <v>1010</v>
      </c>
      <c r="D274" s="5" t="s">
        <v>787</v>
      </c>
      <c r="E274" s="22">
        <v>8300</v>
      </c>
      <c r="F274" s="51" t="s">
        <v>448</v>
      </c>
      <c r="G274" s="51" t="s">
        <v>448</v>
      </c>
      <c r="H274" s="51" t="s">
        <v>448</v>
      </c>
      <c r="I274" s="51" t="s">
        <v>448</v>
      </c>
      <c r="J274" s="51" t="s">
        <v>448</v>
      </c>
      <c r="K274" s="51" t="s">
        <v>448</v>
      </c>
      <c r="L274" s="51" t="s">
        <v>448</v>
      </c>
      <c r="M274" s="2"/>
    </row>
    <row r="275" spans="1:13" ht="18.75">
      <c r="A275" s="2"/>
      <c r="B275" s="2"/>
      <c r="C275" s="2" t="s">
        <v>1011</v>
      </c>
      <c r="D275" s="5" t="s">
        <v>787</v>
      </c>
      <c r="E275" s="22">
        <v>8300</v>
      </c>
      <c r="F275" s="51" t="s">
        <v>448</v>
      </c>
      <c r="G275" s="51" t="s">
        <v>448</v>
      </c>
      <c r="H275" s="51" t="s">
        <v>448</v>
      </c>
      <c r="I275" s="51" t="s">
        <v>448</v>
      </c>
      <c r="J275" s="51" t="s">
        <v>448</v>
      </c>
      <c r="K275" s="51" t="s">
        <v>448</v>
      </c>
      <c r="L275" s="51" t="s">
        <v>448</v>
      </c>
      <c r="M275" s="2"/>
    </row>
    <row r="276" spans="1:13" ht="18.75">
      <c r="A276" s="2"/>
      <c r="B276" s="2"/>
      <c r="C276" s="2" t="s">
        <v>1012</v>
      </c>
      <c r="D276" s="5" t="s">
        <v>787</v>
      </c>
      <c r="E276" s="22">
        <v>6900</v>
      </c>
      <c r="F276" s="51" t="s">
        <v>448</v>
      </c>
      <c r="G276" s="51" t="s">
        <v>448</v>
      </c>
      <c r="H276" s="51" t="s">
        <v>448</v>
      </c>
      <c r="I276" s="51" t="s">
        <v>448</v>
      </c>
      <c r="J276" s="51" t="s">
        <v>448</v>
      </c>
      <c r="K276" s="51" t="s">
        <v>448</v>
      </c>
      <c r="L276" s="51" t="s">
        <v>448</v>
      </c>
      <c r="M276" s="2"/>
    </row>
    <row r="277" spans="1:13" ht="18.75">
      <c r="A277" s="2"/>
      <c r="B277" s="2"/>
      <c r="C277" s="2" t="s">
        <v>1013</v>
      </c>
      <c r="D277" s="5" t="s">
        <v>1016</v>
      </c>
      <c r="E277" s="22">
        <v>6900</v>
      </c>
      <c r="F277" s="51" t="s">
        <v>448</v>
      </c>
      <c r="G277" s="51" t="s">
        <v>448</v>
      </c>
      <c r="H277" s="51" t="s">
        <v>448</v>
      </c>
      <c r="I277" s="51" t="s">
        <v>448</v>
      </c>
      <c r="J277" s="51" t="s">
        <v>448</v>
      </c>
      <c r="K277" s="51" t="s">
        <v>448</v>
      </c>
      <c r="L277" s="51" t="s">
        <v>448</v>
      </c>
      <c r="M277" s="2"/>
    </row>
    <row r="278" spans="1:13" ht="18.75">
      <c r="A278" s="2"/>
      <c r="B278" s="2"/>
      <c r="C278" s="2" t="s">
        <v>1014</v>
      </c>
      <c r="D278" s="5" t="s">
        <v>896</v>
      </c>
      <c r="E278" s="22">
        <v>3900</v>
      </c>
      <c r="F278" s="51" t="s">
        <v>448</v>
      </c>
      <c r="G278" s="51" t="s">
        <v>448</v>
      </c>
      <c r="H278" s="51" t="s">
        <v>448</v>
      </c>
      <c r="I278" s="51" t="s">
        <v>448</v>
      </c>
      <c r="J278" s="51" t="s">
        <v>448</v>
      </c>
      <c r="K278" s="51" t="s">
        <v>448</v>
      </c>
      <c r="L278" s="51" t="s">
        <v>448</v>
      </c>
      <c r="M278" s="2"/>
    </row>
    <row r="279" spans="1:13" ht="18.75">
      <c r="A279" s="2"/>
      <c r="B279" s="2"/>
      <c r="C279" s="2" t="s">
        <v>1015</v>
      </c>
      <c r="D279" s="5" t="s">
        <v>428</v>
      </c>
      <c r="E279" s="22">
        <v>3900</v>
      </c>
      <c r="F279" s="51" t="s">
        <v>448</v>
      </c>
      <c r="G279" s="51" t="s">
        <v>448</v>
      </c>
      <c r="H279" s="51" t="s">
        <v>448</v>
      </c>
      <c r="I279" s="51" t="s">
        <v>448</v>
      </c>
      <c r="J279" s="51" t="s">
        <v>448</v>
      </c>
      <c r="K279" s="51" t="s">
        <v>448</v>
      </c>
      <c r="L279" s="51" t="s">
        <v>448</v>
      </c>
      <c r="M279" s="2"/>
    </row>
    <row r="280" spans="1:13" s="41" customFormat="1" ht="36.75" customHeight="1">
      <c r="A280" s="39">
        <v>8</v>
      </c>
      <c r="B280" s="7" t="s">
        <v>1029</v>
      </c>
      <c r="C280" s="7" t="s">
        <v>1038</v>
      </c>
      <c r="D280" s="7" t="s">
        <v>1037</v>
      </c>
      <c r="E280" s="48">
        <v>15000</v>
      </c>
      <c r="F280" s="50" t="s">
        <v>448</v>
      </c>
      <c r="G280" s="50" t="s">
        <v>448</v>
      </c>
      <c r="H280" s="50" t="s">
        <v>448</v>
      </c>
      <c r="I280" s="50" t="s">
        <v>448</v>
      </c>
      <c r="J280" s="50" t="s">
        <v>448</v>
      </c>
      <c r="K280" s="50" t="s">
        <v>448</v>
      </c>
      <c r="L280" s="50" t="s">
        <v>448</v>
      </c>
      <c r="M280" s="6" t="s">
        <v>1119</v>
      </c>
    </row>
    <row r="281" spans="1:13" ht="18.75">
      <c r="A281" s="2"/>
      <c r="B281" s="2"/>
      <c r="C281" s="2" t="s">
        <v>1039</v>
      </c>
      <c r="D281" s="5" t="s">
        <v>1052</v>
      </c>
      <c r="E281" s="22"/>
      <c r="F281" s="51" t="s">
        <v>448</v>
      </c>
      <c r="G281" s="51" t="s">
        <v>448</v>
      </c>
      <c r="H281" s="51" t="s">
        <v>448</v>
      </c>
      <c r="I281" s="51" t="s">
        <v>448</v>
      </c>
      <c r="J281" s="51" t="s">
        <v>448</v>
      </c>
      <c r="K281" s="51" t="s">
        <v>448</v>
      </c>
      <c r="L281" s="51" t="s">
        <v>448</v>
      </c>
      <c r="M281" s="2"/>
    </row>
    <row r="282" spans="1:13" ht="18.75">
      <c r="A282" s="2"/>
      <c r="B282" s="2"/>
      <c r="C282" s="2" t="s">
        <v>1040</v>
      </c>
      <c r="D282" s="5" t="s">
        <v>1052</v>
      </c>
      <c r="E282" s="22">
        <v>6000</v>
      </c>
      <c r="F282" s="51" t="s">
        <v>448</v>
      </c>
      <c r="G282" s="51" t="s">
        <v>448</v>
      </c>
      <c r="H282" s="51" t="s">
        <v>448</v>
      </c>
      <c r="I282" s="51" t="s">
        <v>448</v>
      </c>
      <c r="J282" s="51" t="s">
        <v>448</v>
      </c>
      <c r="K282" s="51" t="s">
        <v>448</v>
      </c>
      <c r="L282" s="51" t="s">
        <v>448</v>
      </c>
      <c r="M282" s="2"/>
    </row>
    <row r="283" spans="1:13" ht="18.75">
      <c r="A283" s="2"/>
      <c r="B283" s="2"/>
      <c r="C283" s="2" t="s">
        <v>1041</v>
      </c>
      <c r="D283" s="5" t="s">
        <v>1052</v>
      </c>
      <c r="E283" s="22">
        <v>6000</v>
      </c>
      <c r="F283" s="51" t="s">
        <v>448</v>
      </c>
      <c r="G283" s="51" t="s">
        <v>448</v>
      </c>
      <c r="H283" s="51" t="s">
        <v>448</v>
      </c>
      <c r="I283" s="51" t="s">
        <v>448</v>
      </c>
      <c r="J283" s="51" t="s">
        <v>448</v>
      </c>
      <c r="K283" s="51" t="s">
        <v>448</v>
      </c>
      <c r="L283" s="51" t="s">
        <v>448</v>
      </c>
      <c r="M283" s="2"/>
    </row>
    <row r="284" spans="1:13" ht="18.75">
      <c r="A284" s="2"/>
      <c r="B284" s="2"/>
      <c r="C284" s="2" t="s">
        <v>1042</v>
      </c>
      <c r="D284" s="5" t="s">
        <v>1052</v>
      </c>
      <c r="E284" s="22">
        <v>4500</v>
      </c>
      <c r="F284" s="51" t="s">
        <v>448</v>
      </c>
      <c r="G284" s="51" t="s">
        <v>448</v>
      </c>
      <c r="H284" s="51" t="s">
        <v>448</v>
      </c>
      <c r="I284" s="51" t="s">
        <v>448</v>
      </c>
      <c r="J284" s="51" t="s">
        <v>448</v>
      </c>
      <c r="K284" s="51" t="s">
        <v>448</v>
      </c>
      <c r="L284" s="51" t="s">
        <v>448</v>
      </c>
      <c r="M284" s="2"/>
    </row>
    <row r="285" spans="1:13" ht="18.75">
      <c r="A285" s="2"/>
      <c r="B285" s="2"/>
      <c r="C285" s="2" t="s">
        <v>1044</v>
      </c>
      <c r="D285" s="5" t="s">
        <v>1052</v>
      </c>
      <c r="E285" s="22">
        <v>4500</v>
      </c>
      <c r="F285" s="51" t="s">
        <v>448</v>
      </c>
      <c r="G285" s="51" t="s">
        <v>448</v>
      </c>
      <c r="H285" s="51" t="s">
        <v>448</v>
      </c>
      <c r="I285" s="51" t="s">
        <v>448</v>
      </c>
      <c r="J285" s="51" t="s">
        <v>448</v>
      </c>
      <c r="K285" s="51" t="s">
        <v>448</v>
      </c>
      <c r="L285" s="51" t="s">
        <v>448</v>
      </c>
      <c r="M285" s="2"/>
    </row>
    <row r="286" spans="1:13" ht="18.75">
      <c r="A286" s="2"/>
      <c r="B286" s="2"/>
      <c r="C286" s="2" t="s">
        <v>1043</v>
      </c>
      <c r="D286" s="5" t="s">
        <v>1052</v>
      </c>
      <c r="E286" s="22">
        <v>5500</v>
      </c>
      <c r="F286" s="51" t="s">
        <v>448</v>
      </c>
      <c r="G286" s="51" t="s">
        <v>448</v>
      </c>
      <c r="H286" s="51" t="s">
        <v>448</v>
      </c>
      <c r="I286" s="51" t="s">
        <v>448</v>
      </c>
      <c r="J286" s="51" t="s">
        <v>448</v>
      </c>
      <c r="K286" s="51" t="s">
        <v>448</v>
      </c>
      <c r="L286" s="51" t="s">
        <v>448</v>
      </c>
      <c r="M286" s="2"/>
    </row>
    <row r="287" spans="1:13" ht="18.75">
      <c r="A287" s="2"/>
      <c r="B287" s="2"/>
      <c r="C287" s="2" t="s">
        <v>1045</v>
      </c>
      <c r="D287" s="5" t="s">
        <v>1052</v>
      </c>
      <c r="E287" s="22">
        <v>4500</v>
      </c>
      <c r="F287" s="51" t="s">
        <v>448</v>
      </c>
      <c r="G287" s="51" t="s">
        <v>448</v>
      </c>
      <c r="H287" s="51" t="s">
        <v>448</v>
      </c>
      <c r="I287" s="51" t="s">
        <v>448</v>
      </c>
      <c r="J287" s="51" t="s">
        <v>448</v>
      </c>
      <c r="K287" s="51" t="s">
        <v>448</v>
      </c>
      <c r="L287" s="51" t="s">
        <v>448</v>
      </c>
      <c r="M287" s="2"/>
    </row>
    <row r="288" spans="1:13" ht="18.75">
      <c r="A288" s="2"/>
      <c r="B288" s="2"/>
      <c r="C288" s="2" t="s">
        <v>1046</v>
      </c>
      <c r="D288" s="5" t="s">
        <v>1052</v>
      </c>
      <c r="E288" s="22">
        <v>4500</v>
      </c>
      <c r="F288" s="51" t="s">
        <v>448</v>
      </c>
      <c r="G288" s="51" t="s">
        <v>448</v>
      </c>
      <c r="H288" s="51" t="s">
        <v>448</v>
      </c>
      <c r="I288" s="51" t="s">
        <v>448</v>
      </c>
      <c r="J288" s="51" t="s">
        <v>448</v>
      </c>
      <c r="K288" s="51" t="s">
        <v>448</v>
      </c>
      <c r="L288" s="51" t="s">
        <v>448</v>
      </c>
      <c r="M288" s="2"/>
    </row>
    <row r="289" spans="1:13" ht="18.75">
      <c r="A289" s="2"/>
      <c r="B289" s="2"/>
      <c r="C289" s="2" t="s">
        <v>1047</v>
      </c>
      <c r="D289" s="5" t="s">
        <v>1052</v>
      </c>
      <c r="E289" s="22">
        <v>4500</v>
      </c>
      <c r="F289" s="51" t="s">
        <v>448</v>
      </c>
      <c r="G289" s="51" t="s">
        <v>448</v>
      </c>
      <c r="H289" s="51" t="s">
        <v>448</v>
      </c>
      <c r="I289" s="51" t="s">
        <v>448</v>
      </c>
      <c r="J289" s="51" t="s">
        <v>448</v>
      </c>
      <c r="K289" s="51" t="s">
        <v>448</v>
      </c>
      <c r="L289" s="51" t="s">
        <v>448</v>
      </c>
      <c r="M289" s="2"/>
    </row>
    <row r="290" spans="1:13" ht="18.75">
      <c r="A290" s="2"/>
      <c r="B290" s="2"/>
      <c r="C290" s="2" t="s">
        <v>1048</v>
      </c>
      <c r="D290" s="5" t="s">
        <v>1052</v>
      </c>
      <c r="E290" s="22">
        <v>4500</v>
      </c>
      <c r="F290" s="51" t="s">
        <v>448</v>
      </c>
      <c r="G290" s="51" t="s">
        <v>448</v>
      </c>
      <c r="H290" s="51" t="s">
        <v>448</v>
      </c>
      <c r="I290" s="51" t="s">
        <v>448</v>
      </c>
      <c r="J290" s="51" t="s">
        <v>448</v>
      </c>
      <c r="K290" s="51" t="s">
        <v>448</v>
      </c>
      <c r="L290" s="51" t="s">
        <v>448</v>
      </c>
      <c r="M290" s="2"/>
    </row>
    <row r="291" spans="1:13" ht="18.75">
      <c r="A291" s="2"/>
      <c r="B291" s="2"/>
      <c r="C291" s="2" t="s">
        <v>1049</v>
      </c>
      <c r="D291" s="5" t="s">
        <v>1052</v>
      </c>
      <c r="E291" s="22">
        <v>4500</v>
      </c>
      <c r="F291" s="51" t="s">
        <v>448</v>
      </c>
      <c r="G291" s="51" t="s">
        <v>448</v>
      </c>
      <c r="H291" s="51" t="s">
        <v>448</v>
      </c>
      <c r="I291" s="51" t="s">
        <v>448</v>
      </c>
      <c r="J291" s="51" t="s">
        <v>448</v>
      </c>
      <c r="K291" s="51" t="s">
        <v>448</v>
      </c>
      <c r="L291" s="51" t="s">
        <v>448</v>
      </c>
      <c r="M291" s="2"/>
    </row>
    <row r="292" spans="1:13" ht="18.75">
      <c r="A292" s="2"/>
      <c r="B292" s="2"/>
      <c r="C292" s="2" t="s">
        <v>1050</v>
      </c>
      <c r="D292" s="5" t="s">
        <v>555</v>
      </c>
      <c r="E292" s="22">
        <v>4500</v>
      </c>
      <c r="F292" s="51" t="s">
        <v>448</v>
      </c>
      <c r="G292" s="51" t="s">
        <v>448</v>
      </c>
      <c r="H292" s="51" t="s">
        <v>448</v>
      </c>
      <c r="I292" s="51" t="s">
        <v>448</v>
      </c>
      <c r="J292" s="51" t="s">
        <v>448</v>
      </c>
      <c r="K292" s="51" t="s">
        <v>448</v>
      </c>
      <c r="L292" s="51" t="s">
        <v>448</v>
      </c>
      <c r="M292" s="2"/>
    </row>
    <row r="293" spans="1:13" ht="18.75">
      <c r="A293" s="2"/>
      <c r="B293" s="2"/>
      <c r="C293" s="2" t="s">
        <v>1051</v>
      </c>
      <c r="D293" s="5" t="s">
        <v>1053</v>
      </c>
      <c r="E293" s="22">
        <v>4500</v>
      </c>
      <c r="F293" s="51" t="s">
        <v>448</v>
      </c>
      <c r="G293" s="51" t="s">
        <v>448</v>
      </c>
      <c r="H293" s="51" t="s">
        <v>448</v>
      </c>
      <c r="I293" s="51" t="s">
        <v>448</v>
      </c>
      <c r="J293" s="51" t="s">
        <v>448</v>
      </c>
      <c r="K293" s="51" t="s">
        <v>448</v>
      </c>
      <c r="L293" s="51" t="s">
        <v>448</v>
      </c>
      <c r="M293" s="2"/>
    </row>
    <row r="294" spans="1:13" s="41" customFormat="1" ht="36.75" customHeight="1">
      <c r="A294" s="39">
        <v>9</v>
      </c>
      <c r="B294" s="7" t="s">
        <v>1074</v>
      </c>
      <c r="C294" s="7" t="s">
        <v>1091</v>
      </c>
      <c r="D294" s="6" t="s">
        <v>1037</v>
      </c>
      <c r="E294" s="48">
        <v>8000</v>
      </c>
      <c r="F294" s="50" t="s">
        <v>448</v>
      </c>
      <c r="G294" s="50" t="s">
        <v>448</v>
      </c>
      <c r="H294" s="50" t="s">
        <v>448</v>
      </c>
      <c r="I294" s="50" t="s">
        <v>448</v>
      </c>
      <c r="J294" s="50" t="s">
        <v>448</v>
      </c>
      <c r="K294" s="50" t="s">
        <v>448</v>
      </c>
      <c r="L294" s="50" t="s">
        <v>448</v>
      </c>
      <c r="M294" s="6" t="s">
        <v>1079</v>
      </c>
    </row>
    <row r="295" spans="1:13" ht="18.75">
      <c r="A295" s="2"/>
      <c r="B295" s="2"/>
      <c r="C295" s="2" t="s">
        <v>1092</v>
      </c>
      <c r="D295" s="5" t="s">
        <v>1110</v>
      </c>
      <c r="E295" s="22">
        <v>5000</v>
      </c>
      <c r="F295" s="51" t="s">
        <v>448</v>
      </c>
      <c r="G295" s="51" t="s">
        <v>448</v>
      </c>
      <c r="H295" s="51" t="s">
        <v>448</v>
      </c>
      <c r="I295" s="51" t="s">
        <v>448</v>
      </c>
      <c r="J295" s="51" t="s">
        <v>448</v>
      </c>
      <c r="K295" s="51" t="s">
        <v>448</v>
      </c>
      <c r="L295" s="51" t="s">
        <v>448</v>
      </c>
      <c r="M295" s="2"/>
    </row>
    <row r="296" spans="1:13" ht="18.75">
      <c r="A296" s="2"/>
      <c r="B296" s="2"/>
      <c r="C296" s="2" t="s">
        <v>1093</v>
      </c>
      <c r="D296" s="5" t="s">
        <v>787</v>
      </c>
      <c r="E296" s="22">
        <v>3900</v>
      </c>
      <c r="F296" s="51" t="s">
        <v>448</v>
      </c>
      <c r="G296" s="51" t="s">
        <v>448</v>
      </c>
      <c r="H296" s="51" t="s">
        <v>448</v>
      </c>
      <c r="I296" s="51" t="s">
        <v>448</v>
      </c>
      <c r="J296" s="51" t="s">
        <v>448</v>
      </c>
      <c r="K296" s="51" t="s">
        <v>448</v>
      </c>
      <c r="L296" s="51" t="s">
        <v>448</v>
      </c>
      <c r="M296" s="2"/>
    </row>
    <row r="297" spans="1:13" ht="18.75">
      <c r="A297" s="2"/>
      <c r="B297" s="2"/>
      <c r="C297" s="2" t="s">
        <v>1094</v>
      </c>
      <c r="D297" s="5" t="s">
        <v>787</v>
      </c>
      <c r="E297" s="22">
        <v>4000</v>
      </c>
      <c r="F297" s="51" t="s">
        <v>448</v>
      </c>
      <c r="G297" s="51" t="s">
        <v>448</v>
      </c>
      <c r="H297" s="51" t="s">
        <v>448</v>
      </c>
      <c r="I297" s="51" t="s">
        <v>448</v>
      </c>
      <c r="J297" s="51" t="s">
        <v>448</v>
      </c>
      <c r="K297" s="51" t="s">
        <v>448</v>
      </c>
      <c r="L297" s="51" t="s">
        <v>448</v>
      </c>
      <c r="M297" s="2"/>
    </row>
    <row r="298" spans="1:13" ht="18.75">
      <c r="A298" s="2"/>
      <c r="B298" s="2"/>
      <c r="C298" s="2" t="s">
        <v>1095</v>
      </c>
      <c r="D298" s="5" t="s">
        <v>787</v>
      </c>
      <c r="E298" s="22">
        <v>2700</v>
      </c>
      <c r="F298" s="51" t="s">
        <v>448</v>
      </c>
      <c r="G298" s="51" t="s">
        <v>448</v>
      </c>
      <c r="H298" s="51" t="s">
        <v>448</v>
      </c>
      <c r="I298" s="51" t="s">
        <v>448</v>
      </c>
      <c r="J298" s="51" t="s">
        <v>448</v>
      </c>
      <c r="K298" s="51" t="s">
        <v>448</v>
      </c>
      <c r="L298" s="51" t="s">
        <v>448</v>
      </c>
      <c r="M298" s="2"/>
    </row>
    <row r="299" spans="1:13" ht="18.75">
      <c r="A299" s="2"/>
      <c r="B299" s="2"/>
      <c r="C299" s="2" t="s">
        <v>1096</v>
      </c>
      <c r="D299" s="5" t="s">
        <v>787</v>
      </c>
      <c r="E299" s="22">
        <v>4000</v>
      </c>
      <c r="F299" s="51" t="s">
        <v>448</v>
      </c>
      <c r="G299" s="51" t="s">
        <v>448</v>
      </c>
      <c r="H299" s="51" t="s">
        <v>448</v>
      </c>
      <c r="I299" s="51" t="s">
        <v>448</v>
      </c>
      <c r="J299" s="51" t="s">
        <v>448</v>
      </c>
      <c r="K299" s="51" t="s">
        <v>448</v>
      </c>
      <c r="L299" s="51" t="s">
        <v>448</v>
      </c>
      <c r="M299" s="2"/>
    </row>
    <row r="300" spans="1:13" ht="18.75">
      <c r="A300" s="2"/>
      <c r="B300" s="2"/>
      <c r="C300" s="2" t="s">
        <v>1097</v>
      </c>
      <c r="D300" s="5" t="s">
        <v>787</v>
      </c>
      <c r="E300" s="22">
        <v>2000</v>
      </c>
      <c r="F300" s="51" t="s">
        <v>448</v>
      </c>
      <c r="G300" s="51" t="s">
        <v>448</v>
      </c>
      <c r="H300" s="51" t="s">
        <v>448</v>
      </c>
      <c r="I300" s="51" t="s">
        <v>448</v>
      </c>
      <c r="J300" s="51" t="s">
        <v>448</v>
      </c>
      <c r="K300" s="51" t="s">
        <v>448</v>
      </c>
      <c r="L300" s="51" t="s">
        <v>448</v>
      </c>
      <c r="M300" s="2"/>
    </row>
    <row r="301" spans="1:13" ht="18.75">
      <c r="A301" s="2"/>
      <c r="B301" s="2"/>
      <c r="C301" s="2" t="s">
        <v>1098</v>
      </c>
      <c r="D301" s="5" t="s">
        <v>787</v>
      </c>
      <c r="E301" s="22">
        <v>2700</v>
      </c>
      <c r="F301" s="51" t="s">
        <v>448</v>
      </c>
      <c r="G301" s="51" t="s">
        <v>448</v>
      </c>
      <c r="H301" s="51" t="s">
        <v>448</v>
      </c>
      <c r="I301" s="51" t="s">
        <v>448</v>
      </c>
      <c r="J301" s="51" t="s">
        <v>448</v>
      </c>
      <c r="K301" s="51" t="s">
        <v>448</v>
      </c>
      <c r="L301" s="51" t="s">
        <v>448</v>
      </c>
      <c r="M301" s="2"/>
    </row>
    <row r="302" spans="1:13" ht="18.75">
      <c r="A302" s="2"/>
      <c r="B302" s="2"/>
      <c r="C302" s="2" t="s">
        <v>1099</v>
      </c>
      <c r="D302" s="5" t="s">
        <v>787</v>
      </c>
      <c r="E302" s="22">
        <v>2700</v>
      </c>
      <c r="F302" s="51" t="s">
        <v>448</v>
      </c>
      <c r="G302" s="51" t="s">
        <v>448</v>
      </c>
      <c r="H302" s="51" t="s">
        <v>448</v>
      </c>
      <c r="I302" s="51" t="s">
        <v>448</v>
      </c>
      <c r="J302" s="51" t="s">
        <v>448</v>
      </c>
      <c r="K302" s="51" t="s">
        <v>448</v>
      </c>
      <c r="L302" s="51" t="s">
        <v>448</v>
      </c>
      <c r="M302" s="2"/>
    </row>
    <row r="303" spans="1:13" ht="18.75">
      <c r="A303" s="2"/>
      <c r="B303" s="2"/>
      <c r="C303" s="2" t="s">
        <v>1101</v>
      </c>
      <c r="D303" s="5" t="s">
        <v>787</v>
      </c>
      <c r="E303" s="22">
        <v>4000</v>
      </c>
      <c r="F303" s="51" t="s">
        <v>448</v>
      </c>
      <c r="G303" s="51" t="s">
        <v>448</v>
      </c>
      <c r="H303" s="51" t="s">
        <v>448</v>
      </c>
      <c r="I303" s="51" t="s">
        <v>448</v>
      </c>
      <c r="J303" s="51" t="s">
        <v>448</v>
      </c>
      <c r="K303" s="51" t="s">
        <v>448</v>
      </c>
      <c r="L303" s="51" t="s">
        <v>448</v>
      </c>
      <c r="M303" s="2"/>
    </row>
    <row r="304" spans="1:13" ht="18.75">
      <c r="A304" s="2"/>
      <c r="B304" s="2"/>
      <c r="C304" s="2" t="s">
        <v>1100</v>
      </c>
      <c r="D304" s="5" t="s">
        <v>787</v>
      </c>
      <c r="E304" s="22">
        <v>3500</v>
      </c>
      <c r="F304" s="51" t="s">
        <v>448</v>
      </c>
      <c r="G304" s="51" t="s">
        <v>448</v>
      </c>
      <c r="H304" s="51" t="s">
        <v>448</v>
      </c>
      <c r="I304" s="51" t="s">
        <v>448</v>
      </c>
      <c r="J304" s="51" t="s">
        <v>448</v>
      </c>
      <c r="K304" s="51" t="s">
        <v>448</v>
      </c>
      <c r="L304" s="51" t="s">
        <v>448</v>
      </c>
      <c r="M304" s="2"/>
    </row>
    <row r="305" spans="1:13" ht="18.75">
      <c r="A305" s="2"/>
      <c r="B305" s="2"/>
      <c r="C305" s="2" t="s">
        <v>1102</v>
      </c>
      <c r="D305" s="5" t="s">
        <v>787</v>
      </c>
      <c r="E305" s="22">
        <v>2700</v>
      </c>
      <c r="F305" s="51" t="s">
        <v>448</v>
      </c>
      <c r="G305" s="51" t="s">
        <v>448</v>
      </c>
      <c r="H305" s="51" t="s">
        <v>448</v>
      </c>
      <c r="I305" s="51" t="s">
        <v>448</v>
      </c>
      <c r="J305" s="51" t="s">
        <v>448</v>
      </c>
      <c r="K305" s="51" t="s">
        <v>448</v>
      </c>
      <c r="L305" s="51" t="s">
        <v>448</v>
      </c>
      <c r="M305" s="2"/>
    </row>
    <row r="306" spans="1:13" ht="18.75">
      <c r="A306" s="2"/>
      <c r="B306" s="2"/>
      <c r="C306" s="2" t="s">
        <v>1103</v>
      </c>
      <c r="D306" s="5" t="s">
        <v>787</v>
      </c>
      <c r="E306" s="22">
        <v>3500</v>
      </c>
      <c r="F306" s="51" t="s">
        <v>448</v>
      </c>
      <c r="G306" s="51" t="s">
        <v>448</v>
      </c>
      <c r="H306" s="51" t="s">
        <v>448</v>
      </c>
      <c r="I306" s="51" t="s">
        <v>448</v>
      </c>
      <c r="J306" s="51" t="s">
        <v>448</v>
      </c>
      <c r="K306" s="51" t="s">
        <v>448</v>
      </c>
      <c r="L306" s="51" t="s">
        <v>448</v>
      </c>
      <c r="M306" s="2"/>
    </row>
    <row r="307" spans="1:13" ht="18.75">
      <c r="A307" s="2"/>
      <c r="B307" s="2"/>
      <c r="C307" s="2" t="s">
        <v>1105</v>
      </c>
      <c r="D307" s="5" t="s">
        <v>787</v>
      </c>
      <c r="E307" s="22">
        <v>2200</v>
      </c>
      <c r="F307" s="51" t="s">
        <v>448</v>
      </c>
      <c r="G307" s="51" t="s">
        <v>448</v>
      </c>
      <c r="H307" s="51" t="s">
        <v>448</v>
      </c>
      <c r="I307" s="51" t="s">
        <v>448</v>
      </c>
      <c r="J307" s="51" t="s">
        <v>448</v>
      </c>
      <c r="K307" s="51" t="s">
        <v>448</v>
      </c>
      <c r="L307" s="51" t="s">
        <v>448</v>
      </c>
      <c r="M307" s="2"/>
    </row>
    <row r="308" spans="1:13" ht="18.75">
      <c r="A308" s="2"/>
      <c r="B308" s="2"/>
      <c r="C308" s="2" t="s">
        <v>1104</v>
      </c>
      <c r="D308" s="5" t="s">
        <v>787</v>
      </c>
      <c r="E308" s="22">
        <v>2500</v>
      </c>
      <c r="F308" s="51" t="s">
        <v>448</v>
      </c>
      <c r="G308" s="51" t="s">
        <v>448</v>
      </c>
      <c r="H308" s="51" t="s">
        <v>448</v>
      </c>
      <c r="I308" s="51" t="s">
        <v>448</v>
      </c>
      <c r="J308" s="51" t="s">
        <v>448</v>
      </c>
      <c r="K308" s="51" t="s">
        <v>448</v>
      </c>
      <c r="L308" s="51" t="s">
        <v>448</v>
      </c>
      <c r="M308" s="2"/>
    </row>
    <row r="309" spans="1:13" ht="18.75">
      <c r="A309" s="2"/>
      <c r="B309" s="2"/>
      <c r="C309" s="2" t="s">
        <v>1106</v>
      </c>
      <c r="D309" s="5" t="s">
        <v>787</v>
      </c>
      <c r="E309" s="22">
        <v>2200</v>
      </c>
      <c r="F309" s="51" t="s">
        <v>448</v>
      </c>
      <c r="G309" s="51" t="s">
        <v>448</v>
      </c>
      <c r="H309" s="51" t="s">
        <v>448</v>
      </c>
      <c r="I309" s="51" t="s">
        <v>448</v>
      </c>
      <c r="J309" s="51" t="s">
        <v>448</v>
      </c>
      <c r="K309" s="51" t="s">
        <v>448</v>
      </c>
      <c r="L309" s="51" t="s">
        <v>448</v>
      </c>
      <c r="M309" s="2"/>
    </row>
    <row r="310" spans="1:13" ht="18.75">
      <c r="A310" s="2"/>
      <c r="B310" s="2"/>
      <c r="C310" s="2" t="s">
        <v>1107</v>
      </c>
      <c r="D310" s="5" t="s">
        <v>1111</v>
      </c>
      <c r="E310" s="22">
        <v>3000</v>
      </c>
      <c r="F310" s="51" t="s">
        <v>448</v>
      </c>
      <c r="G310" s="51" t="s">
        <v>448</v>
      </c>
      <c r="H310" s="51" t="s">
        <v>448</v>
      </c>
      <c r="I310" s="51" t="s">
        <v>448</v>
      </c>
      <c r="J310" s="51" t="s">
        <v>448</v>
      </c>
      <c r="K310" s="51" t="s">
        <v>448</v>
      </c>
      <c r="L310" s="51" t="s">
        <v>448</v>
      </c>
      <c r="M310" s="2"/>
    </row>
    <row r="311" spans="1:13" ht="18.75">
      <c r="A311" s="2"/>
      <c r="B311" s="2"/>
      <c r="C311" s="2" t="s">
        <v>1108</v>
      </c>
      <c r="D311" s="5" t="s">
        <v>636</v>
      </c>
      <c r="E311" s="22">
        <v>2000</v>
      </c>
      <c r="F311" s="51" t="s">
        <v>448</v>
      </c>
      <c r="G311" s="51" t="s">
        <v>448</v>
      </c>
      <c r="H311" s="51" t="s">
        <v>448</v>
      </c>
      <c r="I311" s="51" t="s">
        <v>448</v>
      </c>
      <c r="J311" s="51" t="s">
        <v>448</v>
      </c>
      <c r="K311" s="51" t="s">
        <v>448</v>
      </c>
      <c r="L311" s="51" t="s">
        <v>448</v>
      </c>
      <c r="M311" s="2"/>
    </row>
    <row r="312" spans="1:13" ht="18.75">
      <c r="A312" s="2"/>
      <c r="B312" s="2"/>
      <c r="C312" s="2" t="s">
        <v>1109</v>
      </c>
      <c r="D312" s="5" t="s">
        <v>1112</v>
      </c>
      <c r="E312" s="22">
        <v>2200</v>
      </c>
      <c r="F312" s="51" t="s">
        <v>448</v>
      </c>
      <c r="G312" s="51" t="s">
        <v>448</v>
      </c>
      <c r="H312" s="51" t="s">
        <v>448</v>
      </c>
      <c r="I312" s="51" t="s">
        <v>448</v>
      </c>
      <c r="J312" s="51" t="s">
        <v>448</v>
      </c>
      <c r="K312" s="51" t="s">
        <v>448</v>
      </c>
      <c r="L312" s="51" t="s">
        <v>448</v>
      </c>
      <c r="M312" s="2"/>
    </row>
    <row r="313" spans="1:13" s="41" customFormat="1" ht="36.75" customHeight="1">
      <c r="A313" s="39">
        <v>10</v>
      </c>
      <c r="B313" s="7" t="s">
        <v>1143</v>
      </c>
      <c r="C313" s="42" t="s">
        <v>1162</v>
      </c>
      <c r="D313" s="39" t="s">
        <v>523</v>
      </c>
      <c r="E313" s="66" t="s">
        <v>1180</v>
      </c>
      <c r="F313" s="56">
        <v>0.45</v>
      </c>
      <c r="G313" s="56">
        <v>0.4</v>
      </c>
      <c r="H313" s="56">
        <v>0.1</v>
      </c>
      <c r="I313" s="58">
        <v>4800</v>
      </c>
      <c r="J313" s="50" t="s">
        <v>448</v>
      </c>
      <c r="K313" s="56">
        <v>0.1</v>
      </c>
      <c r="L313" s="50" t="s">
        <v>448</v>
      </c>
      <c r="M313" s="6" t="s">
        <v>565</v>
      </c>
    </row>
    <row r="314" spans="1:13" ht="18.75">
      <c r="A314" s="2"/>
      <c r="B314" s="2"/>
      <c r="C314" s="42" t="s">
        <v>1163</v>
      </c>
      <c r="D314" s="39" t="s">
        <v>554</v>
      </c>
      <c r="E314" s="66" t="s">
        <v>1180</v>
      </c>
      <c r="F314" s="56">
        <v>0.45</v>
      </c>
      <c r="G314" s="56">
        <v>0.4</v>
      </c>
      <c r="H314" s="56">
        <v>0.1</v>
      </c>
      <c r="I314" s="58">
        <v>4200</v>
      </c>
      <c r="J314" s="51" t="s">
        <v>448</v>
      </c>
      <c r="K314" s="56">
        <v>0.1</v>
      </c>
      <c r="L314" s="51" t="s">
        <v>448</v>
      </c>
      <c r="M314" s="2"/>
    </row>
    <row r="315" spans="1:13" ht="18.75">
      <c r="A315" s="2"/>
      <c r="B315" s="2"/>
      <c r="C315" s="42" t="s">
        <v>1164</v>
      </c>
      <c r="D315" s="39" t="s">
        <v>553</v>
      </c>
      <c r="E315" s="66" t="s">
        <v>1180</v>
      </c>
      <c r="F315" s="56">
        <v>0.45</v>
      </c>
      <c r="G315" s="56">
        <v>0.4</v>
      </c>
      <c r="H315" s="56">
        <v>0.1</v>
      </c>
      <c r="I315" s="58">
        <v>4600</v>
      </c>
      <c r="J315" s="51" t="s">
        <v>448</v>
      </c>
      <c r="K315" s="56">
        <v>0.1</v>
      </c>
      <c r="L315" s="51" t="s">
        <v>448</v>
      </c>
      <c r="M315" s="2"/>
    </row>
    <row r="316" spans="1:13" ht="18.75">
      <c r="A316" s="2"/>
      <c r="B316" s="2"/>
      <c r="C316" s="42" t="s">
        <v>1165</v>
      </c>
      <c r="D316" s="39" t="s">
        <v>553</v>
      </c>
      <c r="E316" s="66" t="s">
        <v>1180</v>
      </c>
      <c r="F316" s="56">
        <v>0.45</v>
      </c>
      <c r="G316" s="56">
        <v>0.4</v>
      </c>
      <c r="H316" s="56">
        <v>0.1</v>
      </c>
      <c r="I316" s="58">
        <v>4600</v>
      </c>
      <c r="J316" s="51" t="s">
        <v>448</v>
      </c>
      <c r="K316" s="56">
        <v>0.1</v>
      </c>
      <c r="L316" s="51" t="s">
        <v>448</v>
      </c>
      <c r="M316" s="2"/>
    </row>
    <row r="317" spans="1:13" ht="18.75">
      <c r="A317" s="2"/>
      <c r="B317" s="2"/>
      <c r="C317" s="42" t="s">
        <v>1166</v>
      </c>
      <c r="D317" s="39" t="s">
        <v>1173</v>
      </c>
      <c r="E317" s="66" t="s">
        <v>1180</v>
      </c>
      <c r="F317" s="56">
        <v>0.45</v>
      </c>
      <c r="G317" s="56">
        <v>0.4</v>
      </c>
      <c r="H317" s="56">
        <v>0.1</v>
      </c>
      <c r="I317" s="58">
        <v>4200</v>
      </c>
      <c r="J317" s="51" t="s">
        <v>448</v>
      </c>
      <c r="K317" s="56">
        <v>0.1</v>
      </c>
      <c r="L317" s="51" t="s">
        <v>448</v>
      </c>
      <c r="M317" s="2"/>
    </row>
    <row r="318" spans="1:13" ht="18.75">
      <c r="A318" s="2"/>
      <c r="B318" s="2"/>
      <c r="C318" s="42" t="s">
        <v>1167</v>
      </c>
      <c r="D318" s="39" t="s">
        <v>555</v>
      </c>
      <c r="E318" s="66" t="s">
        <v>1180</v>
      </c>
      <c r="F318" s="56">
        <v>0.45</v>
      </c>
      <c r="G318" s="56">
        <v>0.4</v>
      </c>
      <c r="H318" s="56">
        <v>0.1</v>
      </c>
      <c r="I318" s="58">
        <v>4600</v>
      </c>
      <c r="J318" s="51" t="s">
        <v>448</v>
      </c>
      <c r="K318" s="56">
        <v>0.1</v>
      </c>
      <c r="L318" s="51" t="s">
        <v>448</v>
      </c>
      <c r="M318" s="2"/>
    </row>
    <row r="319" spans="1:13" ht="18.75">
      <c r="A319" s="2"/>
      <c r="B319" s="2"/>
      <c r="C319" s="42" t="s">
        <v>1168</v>
      </c>
      <c r="D319" s="39" t="s">
        <v>554</v>
      </c>
      <c r="E319" s="66" t="s">
        <v>1180</v>
      </c>
      <c r="F319" s="56">
        <v>0.45</v>
      </c>
      <c r="G319" s="56">
        <v>0.4</v>
      </c>
      <c r="H319" s="56">
        <v>0.1</v>
      </c>
      <c r="I319" s="58">
        <v>4200</v>
      </c>
      <c r="J319" s="51" t="s">
        <v>448</v>
      </c>
      <c r="K319" s="56">
        <v>0.1</v>
      </c>
      <c r="L319" s="51" t="s">
        <v>448</v>
      </c>
      <c r="M319" s="2"/>
    </row>
    <row r="320" spans="1:13" ht="18.75">
      <c r="A320" s="2"/>
      <c r="B320" s="2"/>
      <c r="C320" s="42" t="s">
        <v>1169</v>
      </c>
      <c r="D320" s="39" t="s">
        <v>553</v>
      </c>
      <c r="E320" s="66" t="s">
        <v>1180</v>
      </c>
      <c r="F320" s="56">
        <v>0.45</v>
      </c>
      <c r="G320" s="56">
        <v>0.4</v>
      </c>
      <c r="H320" s="56">
        <v>0.1</v>
      </c>
      <c r="I320" s="58">
        <v>4600</v>
      </c>
      <c r="J320" s="51" t="s">
        <v>448</v>
      </c>
      <c r="K320" s="56">
        <v>0.1</v>
      </c>
      <c r="L320" s="51" t="s">
        <v>448</v>
      </c>
      <c r="M320" s="2"/>
    </row>
    <row r="321" spans="1:13" ht="18.75">
      <c r="A321" s="2"/>
      <c r="B321" s="2"/>
      <c r="C321" s="42" t="s">
        <v>1170</v>
      </c>
      <c r="D321" s="39" t="s">
        <v>554</v>
      </c>
      <c r="E321" s="66" t="s">
        <v>1180</v>
      </c>
      <c r="F321" s="56">
        <v>0.45</v>
      </c>
      <c r="G321" s="56">
        <v>0.4</v>
      </c>
      <c r="H321" s="56">
        <v>0.1</v>
      </c>
      <c r="I321" s="58">
        <v>4200</v>
      </c>
      <c r="J321" s="51" t="s">
        <v>448</v>
      </c>
      <c r="K321" s="56">
        <v>0.1</v>
      </c>
      <c r="L321" s="51" t="s">
        <v>448</v>
      </c>
      <c r="M321" s="2"/>
    </row>
    <row r="322" spans="1:13" ht="18.75">
      <c r="A322" s="2"/>
      <c r="B322" s="2"/>
      <c r="C322" s="42" t="s">
        <v>1171</v>
      </c>
      <c r="D322" s="39" t="s">
        <v>1111</v>
      </c>
      <c r="E322" s="66" t="s">
        <v>1181</v>
      </c>
      <c r="F322" s="56">
        <v>0.45</v>
      </c>
      <c r="G322" s="56">
        <v>0.4</v>
      </c>
      <c r="H322" s="56">
        <v>0.1</v>
      </c>
      <c r="I322" s="58">
        <v>2800</v>
      </c>
      <c r="J322" s="51" t="s">
        <v>448</v>
      </c>
      <c r="K322" s="56">
        <v>0.1</v>
      </c>
      <c r="L322" s="51" t="s">
        <v>448</v>
      </c>
      <c r="M322" s="2"/>
    </row>
    <row r="323" spans="1:13" ht="18.75">
      <c r="A323" s="2"/>
      <c r="B323" s="2"/>
      <c r="C323" s="42" t="s">
        <v>1172</v>
      </c>
      <c r="D323" s="39" t="s">
        <v>634</v>
      </c>
      <c r="E323" s="66" t="s">
        <v>1181</v>
      </c>
      <c r="F323" s="56">
        <v>0.45</v>
      </c>
      <c r="G323" s="56">
        <v>0.4</v>
      </c>
      <c r="H323" s="56">
        <v>0.1</v>
      </c>
      <c r="I323" s="58">
        <v>1300</v>
      </c>
      <c r="J323" s="51" t="s">
        <v>448</v>
      </c>
      <c r="K323" s="56">
        <v>0.1</v>
      </c>
      <c r="L323" s="51" t="s">
        <v>448</v>
      </c>
      <c r="M323" s="2"/>
    </row>
    <row r="324" spans="1:13" s="41" customFormat="1" ht="57" customHeight="1">
      <c r="A324" s="39">
        <v>11</v>
      </c>
      <c r="B324" s="7" t="s">
        <v>1203</v>
      </c>
      <c r="C324" s="42" t="s">
        <v>1219</v>
      </c>
      <c r="D324" s="39" t="s">
        <v>523</v>
      </c>
      <c r="E324" s="66">
        <v>16300</v>
      </c>
      <c r="F324" s="66">
        <v>10700</v>
      </c>
      <c r="G324" s="66">
        <v>9500</v>
      </c>
      <c r="H324" s="66">
        <v>2400</v>
      </c>
      <c r="I324" s="58">
        <v>7600</v>
      </c>
      <c r="J324" s="50" t="s">
        <v>448</v>
      </c>
      <c r="K324" s="58">
        <v>750</v>
      </c>
      <c r="L324" s="50" t="s">
        <v>448</v>
      </c>
      <c r="M324" s="6" t="s">
        <v>1237</v>
      </c>
    </row>
    <row r="325" spans="1:13" ht="18.75">
      <c r="A325" s="2"/>
      <c r="B325" s="2"/>
      <c r="C325" s="42" t="s">
        <v>1218</v>
      </c>
      <c r="D325" s="39" t="s">
        <v>1173</v>
      </c>
      <c r="E325" s="66">
        <v>9300</v>
      </c>
      <c r="F325" s="66">
        <v>6000</v>
      </c>
      <c r="G325" s="66">
        <v>5400</v>
      </c>
      <c r="H325" s="66">
        <v>1430</v>
      </c>
      <c r="I325" s="58">
        <v>4200</v>
      </c>
      <c r="J325" s="51" t="s">
        <v>448</v>
      </c>
      <c r="K325" s="58">
        <v>750</v>
      </c>
      <c r="L325" s="51" t="s">
        <v>448</v>
      </c>
      <c r="M325" s="2"/>
    </row>
    <row r="326" spans="1:13" ht="18.75">
      <c r="A326" s="2"/>
      <c r="B326" s="2"/>
      <c r="C326" s="42" t="s">
        <v>1212</v>
      </c>
      <c r="D326" s="39" t="s">
        <v>554</v>
      </c>
      <c r="E326" s="66">
        <v>9300</v>
      </c>
      <c r="F326" s="66">
        <v>6000</v>
      </c>
      <c r="G326" s="66">
        <v>5400</v>
      </c>
      <c r="H326" s="66">
        <v>1430</v>
      </c>
      <c r="I326" s="58">
        <v>4200</v>
      </c>
      <c r="J326" s="51" t="s">
        <v>448</v>
      </c>
      <c r="K326" s="58">
        <v>750</v>
      </c>
      <c r="L326" s="51" t="s">
        <v>448</v>
      </c>
      <c r="M326" s="2"/>
    </row>
    <row r="327" spans="1:13" ht="18.75">
      <c r="A327" s="2"/>
      <c r="B327" s="2"/>
      <c r="C327" s="42" t="s">
        <v>1213</v>
      </c>
      <c r="D327" s="39" t="s">
        <v>554</v>
      </c>
      <c r="E327" s="66">
        <v>9300</v>
      </c>
      <c r="F327" s="66">
        <v>6000</v>
      </c>
      <c r="G327" s="66">
        <v>5400</v>
      </c>
      <c r="H327" s="66">
        <v>1430</v>
      </c>
      <c r="I327" s="58">
        <v>4200</v>
      </c>
      <c r="J327" s="51" t="s">
        <v>448</v>
      </c>
      <c r="K327" s="51" t="s">
        <v>448</v>
      </c>
      <c r="L327" s="51" t="s">
        <v>448</v>
      </c>
      <c r="M327" s="2"/>
    </row>
    <row r="328" spans="1:13" ht="18.75">
      <c r="A328" s="2"/>
      <c r="B328" s="2"/>
      <c r="C328" s="42" t="s">
        <v>1214</v>
      </c>
      <c r="D328" s="39" t="s">
        <v>554</v>
      </c>
      <c r="E328" s="66">
        <v>9300</v>
      </c>
      <c r="F328" s="66">
        <v>6000</v>
      </c>
      <c r="G328" s="66">
        <v>5400</v>
      </c>
      <c r="H328" s="66">
        <v>1430</v>
      </c>
      <c r="I328" s="58">
        <v>4200</v>
      </c>
      <c r="J328" s="51" t="s">
        <v>448</v>
      </c>
      <c r="K328" s="51" t="s">
        <v>448</v>
      </c>
      <c r="L328" s="51" t="s">
        <v>448</v>
      </c>
      <c r="M328" s="2"/>
    </row>
    <row r="329" spans="1:13" ht="18.75">
      <c r="A329" s="2"/>
      <c r="B329" s="2"/>
      <c r="C329" s="67" t="s">
        <v>1215</v>
      </c>
      <c r="D329" s="39" t="s">
        <v>554</v>
      </c>
      <c r="E329" s="66">
        <v>10100</v>
      </c>
      <c r="F329" s="66">
        <v>6100</v>
      </c>
      <c r="G329" s="66">
        <v>5400</v>
      </c>
      <c r="H329" s="66">
        <v>1430</v>
      </c>
      <c r="I329" s="58">
        <v>4200</v>
      </c>
      <c r="J329" s="51" t="s">
        <v>448</v>
      </c>
      <c r="K329" s="51" t="s">
        <v>448</v>
      </c>
      <c r="L329" s="51" t="s">
        <v>448</v>
      </c>
      <c r="M329" s="2"/>
    </row>
    <row r="330" spans="1:13" ht="18.75">
      <c r="A330" s="2"/>
      <c r="B330" s="2"/>
      <c r="C330" s="42" t="s">
        <v>1216</v>
      </c>
      <c r="D330" s="39" t="s">
        <v>554</v>
      </c>
      <c r="E330" s="66">
        <v>10100</v>
      </c>
      <c r="F330" s="66">
        <v>6100</v>
      </c>
      <c r="G330" s="66">
        <v>5400</v>
      </c>
      <c r="H330" s="66">
        <v>1430</v>
      </c>
      <c r="I330" s="58">
        <v>4200</v>
      </c>
      <c r="J330" s="51" t="s">
        <v>448</v>
      </c>
      <c r="K330" s="51" t="s">
        <v>448</v>
      </c>
      <c r="L330" s="51" t="s">
        <v>448</v>
      </c>
      <c r="M330" s="2"/>
    </row>
    <row r="331" spans="1:13" ht="18.75">
      <c r="A331" s="2"/>
      <c r="B331" s="2"/>
      <c r="C331" s="42" t="s">
        <v>413</v>
      </c>
      <c r="D331" s="39" t="s">
        <v>554</v>
      </c>
      <c r="E331" s="66">
        <v>10100</v>
      </c>
      <c r="F331" s="66">
        <v>6100</v>
      </c>
      <c r="G331" s="66">
        <v>5400</v>
      </c>
      <c r="H331" s="66">
        <v>1430</v>
      </c>
      <c r="I331" s="58">
        <v>4200</v>
      </c>
      <c r="J331" s="51" t="s">
        <v>448</v>
      </c>
      <c r="K331" s="51" t="s">
        <v>448</v>
      </c>
      <c r="L331" s="51" t="s">
        <v>448</v>
      </c>
      <c r="M331" s="2"/>
    </row>
    <row r="332" spans="1:13" ht="18.75">
      <c r="A332" s="2"/>
      <c r="B332" s="2"/>
      <c r="C332" s="42" t="s">
        <v>1217</v>
      </c>
      <c r="D332" s="39" t="s">
        <v>554</v>
      </c>
      <c r="E332" s="66">
        <v>10100</v>
      </c>
      <c r="F332" s="66">
        <v>6100</v>
      </c>
      <c r="G332" s="66">
        <v>5400</v>
      </c>
      <c r="H332" s="66">
        <v>1430</v>
      </c>
      <c r="I332" s="58">
        <v>4200</v>
      </c>
      <c r="J332" s="51" t="s">
        <v>448</v>
      </c>
      <c r="K332" s="51" t="s">
        <v>448</v>
      </c>
      <c r="L332" s="51" t="s">
        <v>448</v>
      </c>
      <c r="M332" s="2"/>
    </row>
    <row r="333" spans="1:13" ht="18.75">
      <c r="A333" s="2"/>
      <c r="B333" s="2"/>
      <c r="C333" s="42" t="s">
        <v>1220</v>
      </c>
      <c r="D333" s="39" t="s">
        <v>553</v>
      </c>
      <c r="E333" s="66">
        <v>9300</v>
      </c>
      <c r="F333" s="66">
        <v>6300</v>
      </c>
      <c r="G333" s="66">
        <v>5600</v>
      </c>
      <c r="H333" s="66">
        <v>1400</v>
      </c>
      <c r="I333" s="58">
        <v>4600</v>
      </c>
      <c r="J333" s="51" t="s">
        <v>448</v>
      </c>
      <c r="K333" s="51" t="s">
        <v>448</v>
      </c>
      <c r="L333" s="51" t="s">
        <v>448</v>
      </c>
      <c r="M333" s="2"/>
    </row>
    <row r="334" spans="1:13" ht="18.75">
      <c r="A334" s="2"/>
      <c r="B334" s="2"/>
      <c r="C334" s="42" t="s">
        <v>1221</v>
      </c>
      <c r="D334" s="39" t="s">
        <v>553</v>
      </c>
      <c r="E334" s="66">
        <v>9300</v>
      </c>
      <c r="F334" s="66">
        <v>6300</v>
      </c>
      <c r="G334" s="66">
        <v>5600</v>
      </c>
      <c r="H334" s="66">
        <v>1400</v>
      </c>
      <c r="I334" s="58">
        <v>4600</v>
      </c>
      <c r="J334" s="51" t="s">
        <v>448</v>
      </c>
      <c r="K334" s="51" t="s">
        <v>448</v>
      </c>
      <c r="L334" s="51" t="s">
        <v>448</v>
      </c>
      <c r="M334" s="2"/>
    </row>
    <row r="335" spans="1:13" ht="18.75">
      <c r="A335" s="2"/>
      <c r="B335" s="2"/>
      <c r="C335" s="42" t="s">
        <v>1222</v>
      </c>
      <c r="D335" s="39" t="s">
        <v>553</v>
      </c>
      <c r="E335" s="66">
        <v>9300</v>
      </c>
      <c r="F335" s="66">
        <v>6300</v>
      </c>
      <c r="G335" s="66">
        <v>5600</v>
      </c>
      <c r="H335" s="66">
        <v>1400</v>
      </c>
      <c r="I335" s="58">
        <v>4600</v>
      </c>
      <c r="J335" s="51" t="s">
        <v>448</v>
      </c>
      <c r="K335" s="51" t="s">
        <v>448</v>
      </c>
      <c r="L335" s="51" t="s">
        <v>448</v>
      </c>
      <c r="M335" s="2"/>
    </row>
    <row r="336" spans="1:13" ht="18.75">
      <c r="A336" s="2"/>
      <c r="B336" s="2"/>
      <c r="C336" s="42" t="s">
        <v>1223</v>
      </c>
      <c r="D336" s="39" t="s">
        <v>553</v>
      </c>
      <c r="E336" s="66">
        <v>9300</v>
      </c>
      <c r="F336" s="66">
        <v>6300</v>
      </c>
      <c r="G336" s="66">
        <v>5600</v>
      </c>
      <c r="H336" s="66">
        <v>1400</v>
      </c>
      <c r="I336" s="58">
        <v>4600</v>
      </c>
      <c r="J336" s="51" t="s">
        <v>448</v>
      </c>
      <c r="K336" s="51" t="s">
        <v>448</v>
      </c>
      <c r="L336" s="51" t="s">
        <v>448</v>
      </c>
      <c r="M336" s="2"/>
    </row>
    <row r="337" spans="1:13" ht="18.75">
      <c r="A337" s="2"/>
      <c r="B337" s="2"/>
      <c r="C337" s="42" t="s">
        <v>1224</v>
      </c>
      <c r="D337" s="39" t="s">
        <v>553</v>
      </c>
      <c r="E337" s="66">
        <v>9300</v>
      </c>
      <c r="F337" s="66">
        <v>6000</v>
      </c>
      <c r="G337" s="66">
        <v>5400</v>
      </c>
      <c r="H337" s="66">
        <v>1400</v>
      </c>
      <c r="I337" s="58">
        <v>4800</v>
      </c>
      <c r="J337" s="51" t="s">
        <v>448</v>
      </c>
      <c r="K337" s="51" t="s">
        <v>448</v>
      </c>
      <c r="L337" s="51" t="s">
        <v>448</v>
      </c>
      <c r="M337" s="2"/>
    </row>
    <row r="338" spans="1:13" ht="18.75">
      <c r="A338" s="2"/>
      <c r="B338" s="2"/>
      <c r="C338" s="42" t="s">
        <v>1225</v>
      </c>
      <c r="D338" s="39" t="s">
        <v>553</v>
      </c>
      <c r="E338" s="66">
        <v>9700</v>
      </c>
      <c r="F338" s="66">
        <v>6500</v>
      </c>
      <c r="G338" s="66">
        <v>5800</v>
      </c>
      <c r="H338" s="66">
        <v>1450</v>
      </c>
      <c r="I338" s="58">
        <v>4800</v>
      </c>
      <c r="J338" s="51" t="s">
        <v>448</v>
      </c>
      <c r="K338" s="51" t="s">
        <v>448</v>
      </c>
      <c r="L338" s="51" t="s">
        <v>448</v>
      </c>
      <c r="M338" s="2"/>
    </row>
    <row r="339" spans="1:13" ht="18.75">
      <c r="A339" s="2"/>
      <c r="B339" s="2"/>
      <c r="C339" s="42" t="s">
        <v>1226</v>
      </c>
      <c r="D339" s="39" t="s">
        <v>553</v>
      </c>
      <c r="E339" s="66">
        <v>9700</v>
      </c>
      <c r="F339" s="66">
        <v>6500</v>
      </c>
      <c r="G339" s="66">
        <v>5800</v>
      </c>
      <c r="H339" s="66">
        <v>1450</v>
      </c>
      <c r="I339" s="58">
        <v>4800</v>
      </c>
      <c r="J339" s="51" t="s">
        <v>448</v>
      </c>
      <c r="K339" s="51" t="s">
        <v>448</v>
      </c>
      <c r="L339" s="51" t="s">
        <v>448</v>
      </c>
      <c r="M339" s="2"/>
    </row>
    <row r="340" spans="1:13" ht="18.75">
      <c r="A340" s="2"/>
      <c r="B340" s="2"/>
      <c r="C340" s="42" t="s">
        <v>1227</v>
      </c>
      <c r="D340" s="39" t="s">
        <v>553</v>
      </c>
      <c r="E340" s="66">
        <v>9700</v>
      </c>
      <c r="F340" s="66">
        <v>6500</v>
      </c>
      <c r="G340" s="66">
        <v>5800</v>
      </c>
      <c r="H340" s="66">
        <v>1450</v>
      </c>
      <c r="I340" s="58">
        <v>4800</v>
      </c>
      <c r="J340" s="51" t="s">
        <v>448</v>
      </c>
      <c r="K340" s="51" t="s">
        <v>448</v>
      </c>
      <c r="L340" s="51" t="s">
        <v>448</v>
      </c>
      <c r="M340" s="2"/>
    </row>
    <row r="341" spans="1:13" ht="18.75">
      <c r="A341" s="2"/>
      <c r="B341" s="2"/>
      <c r="C341" s="42" t="s">
        <v>1228</v>
      </c>
      <c r="D341" s="39" t="s">
        <v>1111</v>
      </c>
      <c r="E341" s="66">
        <v>5200</v>
      </c>
      <c r="F341" s="66">
        <v>3200</v>
      </c>
      <c r="G341" s="66">
        <v>2800</v>
      </c>
      <c r="H341" s="66">
        <v>700</v>
      </c>
      <c r="I341" s="58">
        <v>1900</v>
      </c>
      <c r="J341" s="51" t="s">
        <v>448</v>
      </c>
      <c r="K341" s="51" t="s">
        <v>448</v>
      </c>
      <c r="L341" s="51" t="s">
        <v>448</v>
      </c>
      <c r="M341" s="2"/>
    </row>
    <row r="342" spans="1:13" ht="18.75">
      <c r="A342" s="2"/>
      <c r="B342" s="2"/>
      <c r="C342" s="42" t="s">
        <v>1229</v>
      </c>
      <c r="D342" s="39" t="s">
        <v>634</v>
      </c>
      <c r="E342" s="66">
        <v>4440</v>
      </c>
      <c r="F342" s="66">
        <v>2860</v>
      </c>
      <c r="G342" s="66">
        <v>2500</v>
      </c>
      <c r="H342" s="66">
        <v>630</v>
      </c>
      <c r="I342" s="58">
        <v>1800</v>
      </c>
      <c r="J342" s="51" t="s">
        <v>448</v>
      </c>
      <c r="K342" s="58">
        <v>254</v>
      </c>
      <c r="L342" s="51" t="s">
        <v>448</v>
      </c>
      <c r="M342" s="2"/>
    </row>
    <row r="343" spans="1:13" ht="18.75">
      <c r="A343" s="2"/>
      <c r="B343" s="2"/>
      <c r="C343" s="42" t="s">
        <v>1230</v>
      </c>
      <c r="D343" s="39" t="s">
        <v>1233</v>
      </c>
      <c r="E343" s="66">
        <v>4440</v>
      </c>
      <c r="F343" s="66">
        <v>2860</v>
      </c>
      <c r="G343" s="66">
        <v>2500</v>
      </c>
      <c r="H343" s="66">
        <v>630</v>
      </c>
      <c r="I343" s="58">
        <v>1800</v>
      </c>
      <c r="J343" s="51" t="s">
        <v>448</v>
      </c>
      <c r="K343" s="51" t="s">
        <v>448</v>
      </c>
      <c r="L343" s="51" t="s">
        <v>448</v>
      </c>
      <c r="M343" s="2"/>
    </row>
    <row r="344" spans="1:13" ht="18.75">
      <c r="A344" s="2"/>
      <c r="B344" s="2"/>
      <c r="C344" s="42" t="s">
        <v>1231</v>
      </c>
      <c r="D344" s="39" t="s">
        <v>1233</v>
      </c>
      <c r="E344" s="66">
        <v>4440</v>
      </c>
      <c r="F344" s="66">
        <v>2860</v>
      </c>
      <c r="G344" s="66">
        <v>2500</v>
      </c>
      <c r="H344" s="66">
        <v>630</v>
      </c>
      <c r="I344" s="58">
        <v>1800</v>
      </c>
      <c r="J344" s="51" t="s">
        <v>448</v>
      </c>
      <c r="K344" s="51" t="s">
        <v>448</v>
      </c>
      <c r="L344" s="51" t="s">
        <v>448</v>
      </c>
      <c r="M344" s="2"/>
    </row>
    <row r="345" spans="1:13" ht="18.75">
      <c r="A345" s="2"/>
      <c r="B345" s="2"/>
      <c r="C345" s="2" t="s">
        <v>1232</v>
      </c>
      <c r="D345" s="5" t="s">
        <v>1234</v>
      </c>
      <c r="E345" s="66">
        <v>4440</v>
      </c>
      <c r="F345" s="66">
        <v>2860</v>
      </c>
      <c r="G345" s="66">
        <v>2500</v>
      </c>
      <c r="H345" s="66">
        <v>630</v>
      </c>
      <c r="I345" s="58">
        <v>1800</v>
      </c>
      <c r="J345" s="51" t="s">
        <v>448</v>
      </c>
      <c r="K345" s="51" t="s">
        <v>448</v>
      </c>
      <c r="L345" s="51" t="s">
        <v>448</v>
      </c>
      <c r="M345" s="2"/>
    </row>
    <row r="346" spans="1:13" s="26" customFormat="1" ht="56.25">
      <c r="A346" s="15">
        <v>12</v>
      </c>
      <c r="B346" s="28" t="s">
        <v>108</v>
      </c>
      <c r="C346" s="13" t="s">
        <v>9</v>
      </c>
      <c r="D346" s="27" t="s">
        <v>109</v>
      </c>
      <c r="E346" s="82">
        <v>70000</v>
      </c>
      <c r="F346" s="82">
        <v>0</v>
      </c>
      <c r="G346" s="82">
        <v>0</v>
      </c>
      <c r="H346" s="82">
        <v>0</v>
      </c>
      <c r="I346" s="83">
        <v>0</v>
      </c>
      <c r="J346" s="82">
        <v>0</v>
      </c>
      <c r="K346" s="82">
        <v>8400</v>
      </c>
      <c r="L346" s="15" t="s">
        <v>362</v>
      </c>
      <c r="M346" s="114" t="s">
        <v>110</v>
      </c>
    </row>
    <row r="347" spans="1:13" s="26" customFormat="1" ht="38.25">
      <c r="A347" s="13"/>
      <c r="B347" s="13"/>
      <c r="C347" s="13" t="s">
        <v>82</v>
      </c>
      <c r="D347" s="84" t="s">
        <v>83</v>
      </c>
      <c r="E347" s="82">
        <v>49500</v>
      </c>
      <c r="F347" s="82">
        <v>0</v>
      </c>
      <c r="G347" s="82">
        <v>0</v>
      </c>
      <c r="H347" s="82">
        <v>0</v>
      </c>
      <c r="I347" s="83">
        <v>0</v>
      </c>
      <c r="J347" s="82">
        <v>0</v>
      </c>
      <c r="K347" s="82">
        <v>0</v>
      </c>
      <c r="L347" s="15" t="s">
        <v>362</v>
      </c>
      <c r="M347" s="114"/>
    </row>
    <row r="348" spans="1:13" s="26" customFormat="1" ht="25.5">
      <c r="A348" s="13"/>
      <c r="B348" s="13"/>
      <c r="C348" s="13" t="s">
        <v>12</v>
      </c>
      <c r="D348" s="84" t="s">
        <v>111</v>
      </c>
      <c r="E348" s="82">
        <v>18225</v>
      </c>
      <c r="F348" s="82">
        <v>10271</v>
      </c>
      <c r="G348" s="82">
        <v>0</v>
      </c>
      <c r="H348" s="82">
        <v>0</v>
      </c>
      <c r="I348" s="83">
        <v>4600</v>
      </c>
      <c r="J348" s="82">
        <v>3000</v>
      </c>
      <c r="K348" s="82">
        <v>3972</v>
      </c>
      <c r="L348" s="15" t="s">
        <v>362</v>
      </c>
      <c r="M348" s="15" t="s">
        <v>362</v>
      </c>
    </row>
    <row r="349" spans="1:13" s="26" customFormat="1" ht="25.5">
      <c r="A349" s="13"/>
      <c r="B349" s="13"/>
      <c r="C349" s="13" t="s">
        <v>112</v>
      </c>
      <c r="D349" s="84" t="s">
        <v>113</v>
      </c>
      <c r="E349" s="82">
        <v>23850</v>
      </c>
      <c r="F349" s="82">
        <v>12893</v>
      </c>
      <c r="G349" s="82">
        <v>0</v>
      </c>
      <c r="H349" s="82">
        <v>0</v>
      </c>
      <c r="I349" s="83">
        <v>4800</v>
      </c>
      <c r="J349" s="82">
        <v>3000</v>
      </c>
      <c r="K349" s="82">
        <v>4985</v>
      </c>
      <c r="L349" s="15" t="s">
        <v>362</v>
      </c>
      <c r="M349" s="15" t="s">
        <v>362</v>
      </c>
    </row>
    <row r="350" spans="1:13" s="26" customFormat="1" ht="18.75">
      <c r="A350" s="13"/>
      <c r="B350" s="13"/>
      <c r="C350" s="13" t="s">
        <v>114</v>
      </c>
      <c r="D350" s="27" t="s">
        <v>115</v>
      </c>
      <c r="E350" s="82">
        <v>15065</v>
      </c>
      <c r="F350" s="82">
        <v>8849</v>
      </c>
      <c r="G350" s="82">
        <v>0</v>
      </c>
      <c r="H350" s="82">
        <v>0</v>
      </c>
      <c r="I350" s="83">
        <v>4600</v>
      </c>
      <c r="J350" s="82">
        <v>0</v>
      </c>
      <c r="K350" s="82">
        <v>3422</v>
      </c>
      <c r="L350" s="15" t="s">
        <v>362</v>
      </c>
      <c r="M350" s="15" t="s">
        <v>362</v>
      </c>
    </row>
    <row r="351" spans="1:13" s="26" customFormat="1" ht="18.75">
      <c r="A351" s="13"/>
      <c r="B351" s="13"/>
      <c r="C351" s="13" t="s">
        <v>19</v>
      </c>
      <c r="D351" s="27" t="s">
        <v>115</v>
      </c>
      <c r="E351" s="82">
        <v>20825</v>
      </c>
      <c r="F351" s="82">
        <v>11441</v>
      </c>
      <c r="G351" s="82">
        <v>0</v>
      </c>
      <c r="H351" s="82">
        <v>0</v>
      </c>
      <c r="I351" s="83">
        <v>4600</v>
      </c>
      <c r="J351" s="82">
        <v>0</v>
      </c>
      <c r="K351" s="82">
        <v>4424</v>
      </c>
      <c r="L351" s="15" t="s">
        <v>362</v>
      </c>
      <c r="M351" s="15" t="s">
        <v>362</v>
      </c>
    </row>
    <row r="352" spans="1:13" s="26" customFormat="1" ht="31.5">
      <c r="A352" s="13"/>
      <c r="B352" s="13"/>
      <c r="C352" s="13" t="s">
        <v>21</v>
      </c>
      <c r="D352" s="27" t="s">
        <v>116</v>
      </c>
      <c r="E352" s="82">
        <v>35000</v>
      </c>
      <c r="F352" s="82">
        <v>0</v>
      </c>
      <c r="G352" s="82">
        <v>0</v>
      </c>
      <c r="H352" s="82">
        <v>0</v>
      </c>
      <c r="I352" s="83">
        <v>0</v>
      </c>
      <c r="J352" s="82">
        <v>3000</v>
      </c>
      <c r="K352" s="82">
        <v>4200</v>
      </c>
      <c r="L352" s="15" t="s">
        <v>362</v>
      </c>
      <c r="M352" s="15" t="s">
        <v>362</v>
      </c>
    </row>
    <row r="353" spans="1:13" s="26" customFormat="1" ht="18.75">
      <c r="A353" s="13"/>
      <c r="B353" s="13"/>
      <c r="C353" s="13" t="s">
        <v>24</v>
      </c>
      <c r="D353" s="27" t="s">
        <v>115</v>
      </c>
      <c r="E353" s="82">
        <v>15440</v>
      </c>
      <c r="F353" s="82">
        <v>9018</v>
      </c>
      <c r="G353" s="82">
        <v>0</v>
      </c>
      <c r="H353" s="82">
        <v>0</v>
      </c>
      <c r="I353" s="83">
        <v>4600</v>
      </c>
      <c r="J353" s="82">
        <v>0</v>
      </c>
      <c r="K353" s="82">
        <v>3487</v>
      </c>
      <c r="L353" s="15" t="s">
        <v>362</v>
      </c>
      <c r="M353" s="15" t="s">
        <v>362</v>
      </c>
    </row>
    <row r="354" spans="1:13" s="26" customFormat="1" ht="18.75">
      <c r="A354" s="13"/>
      <c r="B354" s="13"/>
      <c r="C354" s="13" t="s">
        <v>25</v>
      </c>
      <c r="D354" s="27" t="s">
        <v>115</v>
      </c>
      <c r="E354" s="82">
        <v>13940</v>
      </c>
      <c r="F354" s="82">
        <v>8343</v>
      </c>
      <c r="G354" s="82">
        <v>0</v>
      </c>
      <c r="H354" s="82">
        <v>0</v>
      </c>
      <c r="I354" s="83">
        <v>4600</v>
      </c>
      <c r="J354" s="82">
        <v>0</v>
      </c>
      <c r="K354" s="82">
        <v>3226</v>
      </c>
      <c r="L354" s="15" t="s">
        <v>362</v>
      </c>
      <c r="M354" s="15" t="s">
        <v>362</v>
      </c>
    </row>
    <row r="355" spans="1:13" s="26" customFormat="1" ht="18.75">
      <c r="A355" s="13"/>
      <c r="B355" s="13"/>
      <c r="C355" s="13" t="s">
        <v>117</v>
      </c>
      <c r="D355" s="27" t="s">
        <v>115</v>
      </c>
      <c r="E355" s="82">
        <v>17575</v>
      </c>
      <c r="F355" s="82">
        <v>9979</v>
      </c>
      <c r="G355" s="82">
        <v>0</v>
      </c>
      <c r="H355" s="82">
        <v>0</v>
      </c>
      <c r="I355" s="83">
        <v>4600</v>
      </c>
      <c r="J355" s="82">
        <v>0</v>
      </c>
      <c r="K355" s="82">
        <v>3858</v>
      </c>
      <c r="L355" s="15" t="s">
        <v>362</v>
      </c>
      <c r="M355" s="15" t="s">
        <v>362</v>
      </c>
    </row>
    <row r="356" spans="1:13" s="26" customFormat="1" ht="18.75">
      <c r="A356" s="13"/>
      <c r="B356" s="13"/>
      <c r="C356" s="13" t="s">
        <v>28</v>
      </c>
      <c r="D356" s="27" t="s">
        <v>115</v>
      </c>
      <c r="E356" s="82">
        <v>15065</v>
      </c>
      <c r="F356" s="82">
        <v>8849</v>
      </c>
      <c r="G356" s="82">
        <v>0</v>
      </c>
      <c r="H356" s="82">
        <v>0</v>
      </c>
      <c r="I356" s="83">
        <v>4600</v>
      </c>
      <c r="J356" s="82">
        <v>0</v>
      </c>
      <c r="K356" s="82">
        <v>3422</v>
      </c>
      <c r="L356" s="15" t="s">
        <v>362</v>
      </c>
      <c r="M356" s="15" t="s">
        <v>362</v>
      </c>
    </row>
    <row r="357" spans="1:13" s="26" customFormat="1" ht="18.75">
      <c r="A357" s="13"/>
      <c r="B357" s="13"/>
      <c r="C357" s="13" t="s">
        <v>30</v>
      </c>
      <c r="D357" s="27" t="s">
        <v>115</v>
      </c>
      <c r="E357" s="82">
        <v>13940</v>
      </c>
      <c r="F357" s="82">
        <v>8343</v>
      </c>
      <c r="G357" s="82">
        <v>0</v>
      </c>
      <c r="H357" s="82">
        <v>0</v>
      </c>
      <c r="I357" s="83">
        <v>4600</v>
      </c>
      <c r="J357" s="82">
        <v>0</v>
      </c>
      <c r="K357" s="82">
        <v>3226</v>
      </c>
      <c r="L357" s="15" t="s">
        <v>362</v>
      </c>
      <c r="M357" s="15" t="s">
        <v>362</v>
      </c>
    </row>
    <row r="358" spans="1:13" s="26" customFormat="1" ht="18.75">
      <c r="A358" s="13"/>
      <c r="B358" s="13"/>
      <c r="C358" s="13" t="s">
        <v>32</v>
      </c>
      <c r="D358" s="27" t="s">
        <v>115</v>
      </c>
      <c r="E358" s="82">
        <v>13565</v>
      </c>
      <c r="F358" s="82">
        <v>8174</v>
      </c>
      <c r="G358" s="82">
        <v>0</v>
      </c>
      <c r="H358" s="82">
        <v>0</v>
      </c>
      <c r="I358" s="83">
        <v>4600</v>
      </c>
      <c r="J358" s="82">
        <v>0</v>
      </c>
      <c r="K358" s="82">
        <v>3161</v>
      </c>
      <c r="L358" s="15" t="s">
        <v>362</v>
      </c>
      <c r="M358" s="15" t="s">
        <v>362</v>
      </c>
    </row>
    <row r="359" spans="1:13" s="26" customFormat="1" ht="18.75">
      <c r="A359" s="13"/>
      <c r="B359" s="13"/>
      <c r="C359" s="13" t="s">
        <v>34</v>
      </c>
      <c r="D359" s="27" t="s">
        <v>115</v>
      </c>
      <c r="E359" s="82">
        <v>12815</v>
      </c>
      <c r="F359" s="82">
        <v>7837</v>
      </c>
      <c r="G359" s="82">
        <v>0</v>
      </c>
      <c r="H359" s="82">
        <v>0</v>
      </c>
      <c r="I359" s="83">
        <v>4600</v>
      </c>
      <c r="J359" s="82">
        <v>0</v>
      </c>
      <c r="K359" s="82">
        <v>3030</v>
      </c>
      <c r="L359" s="15" t="s">
        <v>362</v>
      </c>
      <c r="M359" s="15" t="s">
        <v>362</v>
      </c>
    </row>
    <row r="360" spans="1:13" s="26" customFormat="1" ht="18.75">
      <c r="A360" s="13"/>
      <c r="B360" s="13"/>
      <c r="C360" s="13" t="s">
        <v>36</v>
      </c>
      <c r="D360" s="27" t="s">
        <v>115</v>
      </c>
      <c r="E360" s="82">
        <v>12440</v>
      </c>
      <c r="F360" s="82">
        <v>7668</v>
      </c>
      <c r="G360" s="82">
        <v>0</v>
      </c>
      <c r="H360" s="82">
        <v>0</v>
      </c>
      <c r="I360" s="83">
        <v>4600</v>
      </c>
      <c r="J360" s="82">
        <v>0</v>
      </c>
      <c r="K360" s="82">
        <v>2965</v>
      </c>
      <c r="L360" s="15" t="s">
        <v>362</v>
      </c>
      <c r="M360" s="15" t="s">
        <v>362</v>
      </c>
    </row>
    <row r="361" spans="1:13" s="26" customFormat="1" ht="18.75">
      <c r="A361" s="13"/>
      <c r="B361" s="13"/>
      <c r="C361" s="13" t="s">
        <v>118</v>
      </c>
      <c r="D361" s="27" t="s">
        <v>115</v>
      </c>
      <c r="E361" s="82">
        <v>15065</v>
      </c>
      <c r="F361" s="82">
        <v>8849</v>
      </c>
      <c r="G361" s="82">
        <v>0</v>
      </c>
      <c r="H361" s="82">
        <v>0</v>
      </c>
      <c r="I361" s="83">
        <v>4600</v>
      </c>
      <c r="J361" s="82">
        <v>0</v>
      </c>
      <c r="K361" s="82">
        <v>3422</v>
      </c>
      <c r="L361" s="15" t="s">
        <v>362</v>
      </c>
      <c r="M361" s="15" t="s">
        <v>362</v>
      </c>
    </row>
    <row r="362" spans="1:13" s="26" customFormat="1" ht="18.75">
      <c r="A362" s="13"/>
      <c r="B362" s="13"/>
      <c r="C362" s="13" t="s">
        <v>119</v>
      </c>
      <c r="D362" s="27" t="s">
        <v>115</v>
      </c>
      <c r="E362" s="82">
        <v>15065</v>
      </c>
      <c r="F362" s="82">
        <v>8849</v>
      </c>
      <c r="G362" s="82">
        <v>0</v>
      </c>
      <c r="H362" s="82">
        <v>0</v>
      </c>
      <c r="I362" s="83">
        <v>4600</v>
      </c>
      <c r="J362" s="82">
        <v>0</v>
      </c>
      <c r="K362" s="82">
        <v>3422</v>
      </c>
      <c r="L362" s="15" t="s">
        <v>362</v>
      </c>
      <c r="M362" s="15" t="s">
        <v>362</v>
      </c>
    </row>
    <row r="363" spans="1:13" s="26" customFormat="1" ht="18.75">
      <c r="A363" s="13"/>
      <c r="B363" s="13"/>
      <c r="C363" s="13" t="s">
        <v>53</v>
      </c>
      <c r="D363" s="27" t="s">
        <v>115</v>
      </c>
      <c r="E363" s="82">
        <v>13565</v>
      </c>
      <c r="F363" s="82">
        <v>8174</v>
      </c>
      <c r="G363" s="82">
        <v>0</v>
      </c>
      <c r="H363" s="82">
        <v>0</v>
      </c>
      <c r="I363" s="83">
        <v>4600</v>
      </c>
      <c r="J363" s="82">
        <v>0</v>
      </c>
      <c r="K363" s="82">
        <v>3161</v>
      </c>
      <c r="L363" s="15" t="s">
        <v>362</v>
      </c>
      <c r="M363" s="15" t="s">
        <v>362</v>
      </c>
    </row>
    <row r="364" spans="1:13" s="26" customFormat="1" ht="18.75">
      <c r="A364" s="13"/>
      <c r="B364" s="13"/>
      <c r="C364" s="13" t="s">
        <v>55</v>
      </c>
      <c r="D364" s="27" t="s">
        <v>115</v>
      </c>
      <c r="E364" s="82">
        <v>14690</v>
      </c>
      <c r="F364" s="82">
        <v>8681</v>
      </c>
      <c r="G364" s="82">
        <v>0</v>
      </c>
      <c r="H364" s="82">
        <v>0</v>
      </c>
      <c r="I364" s="83">
        <v>4600</v>
      </c>
      <c r="J364" s="82">
        <v>0</v>
      </c>
      <c r="K364" s="82">
        <v>3357</v>
      </c>
      <c r="L364" s="15" t="s">
        <v>362</v>
      </c>
      <c r="M364" s="15" t="s">
        <v>362</v>
      </c>
    </row>
    <row r="365" spans="1:13" s="26" customFormat="1" ht="18.75">
      <c r="A365" s="13"/>
      <c r="B365" s="13"/>
      <c r="C365" s="13" t="s">
        <v>57</v>
      </c>
      <c r="D365" s="27" t="s">
        <v>115</v>
      </c>
      <c r="E365" s="82">
        <v>12065</v>
      </c>
      <c r="F365" s="82">
        <v>7499</v>
      </c>
      <c r="G365" s="82">
        <v>0</v>
      </c>
      <c r="H365" s="82">
        <v>0</v>
      </c>
      <c r="I365" s="83">
        <v>4600</v>
      </c>
      <c r="J365" s="82">
        <v>0</v>
      </c>
      <c r="K365" s="82">
        <v>2900</v>
      </c>
      <c r="L365" s="15" t="s">
        <v>362</v>
      </c>
      <c r="M365" s="15" t="s">
        <v>362</v>
      </c>
    </row>
    <row r="366" spans="1:13" s="26" customFormat="1" ht="18.75">
      <c r="A366" s="13"/>
      <c r="B366" s="13"/>
      <c r="C366" s="13" t="s">
        <v>59</v>
      </c>
      <c r="D366" s="27" t="s">
        <v>115</v>
      </c>
      <c r="E366" s="82">
        <v>12065</v>
      </c>
      <c r="F366" s="82">
        <v>7499</v>
      </c>
      <c r="G366" s="82">
        <v>0</v>
      </c>
      <c r="H366" s="82">
        <v>0</v>
      </c>
      <c r="I366" s="83">
        <v>4600</v>
      </c>
      <c r="J366" s="82">
        <v>0</v>
      </c>
      <c r="K366" s="82">
        <v>2900</v>
      </c>
      <c r="L366" s="15" t="s">
        <v>362</v>
      </c>
      <c r="M366" s="15" t="s">
        <v>362</v>
      </c>
    </row>
    <row r="367" spans="1:13" s="26" customFormat="1" ht="18.75">
      <c r="A367" s="13"/>
      <c r="B367" s="13"/>
      <c r="C367" s="13" t="s">
        <v>60</v>
      </c>
      <c r="D367" s="27" t="s">
        <v>115</v>
      </c>
      <c r="E367" s="82">
        <v>14315</v>
      </c>
      <c r="F367" s="82">
        <v>8512</v>
      </c>
      <c r="G367" s="82">
        <v>0</v>
      </c>
      <c r="H367" s="82">
        <v>0</v>
      </c>
      <c r="I367" s="83">
        <v>4600</v>
      </c>
      <c r="J367" s="82">
        <v>0</v>
      </c>
      <c r="K367" s="82">
        <v>3291</v>
      </c>
      <c r="L367" s="15" t="s">
        <v>362</v>
      </c>
      <c r="M367" s="15" t="s">
        <v>362</v>
      </c>
    </row>
    <row r="368" spans="1:13" s="26" customFormat="1" ht="18.75">
      <c r="A368" s="13"/>
      <c r="B368" s="13"/>
      <c r="C368" s="13" t="s">
        <v>62</v>
      </c>
      <c r="D368" s="27" t="s">
        <v>115</v>
      </c>
      <c r="E368" s="82">
        <v>14690</v>
      </c>
      <c r="F368" s="82">
        <v>8681</v>
      </c>
      <c r="G368" s="82">
        <v>0</v>
      </c>
      <c r="H368" s="82">
        <v>0</v>
      </c>
      <c r="I368" s="83">
        <v>4600</v>
      </c>
      <c r="J368" s="82">
        <v>0</v>
      </c>
      <c r="K368" s="82">
        <v>3357</v>
      </c>
      <c r="L368" s="15" t="s">
        <v>362</v>
      </c>
      <c r="M368" s="15" t="s">
        <v>362</v>
      </c>
    </row>
    <row r="369" spans="1:13" s="26" customFormat="1" ht="18.75">
      <c r="A369" s="13"/>
      <c r="B369" s="13"/>
      <c r="C369" s="13" t="s">
        <v>64</v>
      </c>
      <c r="D369" s="27" t="s">
        <v>115</v>
      </c>
      <c r="E369" s="82">
        <v>11690</v>
      </c>
      <c r="F369" s="82">
        <v>7331</v>
      </c>
      <c r="G369" s="82">
        <v>0</v>
      </c>
      <c r="H369" s="82">
        <v>0</v>
      </c>
      <c r="I369" s="83">
        <v>4600</v>
      </c>
      <c r="J369" s="82">
        <v>0</v>
      </c>
      <c r="K369" s="82">
        <v>2835</v>
      </c>
      <c r="L369" s="15" t="s">
        <v>362</v>
      </c>
      <c r="M369" s="15" t="s">
        <v>362</v>
      </c>
    </row>
    <row r="370" spans="1:13" s="26" customFormat="1" ht="18.75">
      <c r="A370" s="13"/>
      <c r="B370" s="13"/>
      <c r="C370" s="13" t="s">
        <v>120</v>
      </c>
      <c r="D370" s="27" t="s">
        <v>115</v>
      </c>
      <c r="E370" s="82">
        <v>18675</v>
      </c>
      <c r="F370" s="82">
        <v>10564</v>
      </c>
      <c r="G370" s="82">
        <v>0</v>
      </c>
      <c r="H370" s="82">
        <v>0</v>
      </c>
      <c r="I370" s="83">
        <v>4800</v>
      </c>
      <c r="J370" s="82">
        <v>0</v>
      </c>
      <c r="K370" s="82">
        <v>4085</v>
      </c>
      <c r="L370" s="15" t="s">
        <v>362</v>
      </c>
      <c r="M370" s="15" t="s">
        <v>362</v>
      </c>
    </row>
    <row r="371" spans="1:13" s="26" customFormat="1" ht="18.75">
      <c r="A371" s="13"/>
      <c r="B371" s="13"/>
      <c r="C371" s="13" t="s">
        <v>67</v>
      </c>
      <c r="D371" s="27" t="s">
        <v>115</v>
      </c>
      <c r="E371" s="82">
        <v>6942</v>
      </c>
      <c r="F371" s="82">
        <v>5014</v>
      </c>
      <c r="G371" s="82">
        <v>0</v>
      </c>
      <c r="H371" s="82">
        <v>0</v>
      </c>
      <c r="I371" s="83">
        <v>4200</v>
      </c>
      <c r="J371" s="82">
        <v>0</v>
      </c>
      <c r="K371" s="82">
        <v>1939</v>
      </c>
      <c r="L371" s="15" t="s">
        <v>362</v>
      </c>
      <c r="M371" s="15" t="s">
        <v>362</v>
      </c>
    </row>
    <row r="372" spans="1:13" s="26" customFormat="1" ht="18.75">
      <c r="A372" s="13"/>
      <c r="B372" s="13"/>
      <c r="C372" s="13" t="s">
        <v>69</v>
      </c>
      <c r="D372" s="27" t="s">
        <v>115</v>
      </c>
      <c r="E372" s="82">
        <v>25000</v>
      </c>
      <c r="F372" s="82">
        <v>0</v>
      </c>
      <c r="G372" s="82">
        <v>0</v>
      </c>
      <c r="H372" s="82">
        <v>0</v>
      </c>
      <c r="I372" s="83">
        <v>0</v>
      </c>
      <c r="J372" s="82">
        <v>0</v>
      </c>
      <c r="K372" s="82">
        <v>3000</v>
      </c>
      <c r="L372" s="15" t="s">
        <v>362</v>
      </c>
      <c r="M372" s="15" t="s">
        <v>362</v>
      </c>
    </row>
    <row r="373" spans="1:13" s="26" customFormat="1" ht="18.75">
      <c r="A373" s="13"/>
      <c r="B373" s="13"/>
      <c r="C373" s="13" t="s">
        <v>71</v>
      </c>
      <c r="D373" s="27" t="s">
        <v>115</v>
      </c>
      <c r="E373" s="82">
        <v>46000</v>
      </c>
      <c r="F373" s="82">
        <v>0</v>
      </c>
      <c r="G373" s="82">
        <v>0</v>
      </c>
      <c r="H373" s="82">
        <v>0</v>
      </c>
      <c r="I373" s="83">
        <v>0</v>
      </c>
      <c r="J373" s="82">
        <v>0</v>
      </c>
      <c r="K373" s="82">
        <v>5520</v>
      </c>
      <c r="L373" s="15" t="s">
        <v>362</v>
      </c>
      <c r="M373" s="15" t="s">
        <v>362</v>
      </c>
    </row>
    <row r="374" spans="1:13" s="26" customFormat="1" ht="18.75">
      <c r="A374" s="13"/>
      <c r="B374" s="13"/>
      <c r="C374" s="13" t="s">
        <v>121</v>
      </c>
      <c r="D374" s="27" t="s">
        <v>115</v>
      </c>
      <c r="E374" s="82">
        <v>20000</v>
      </c>
      <c r="F374" s="82">
        <v>0</v>
      </c>
      <c r="G374" s="82">
        <v>0</v>
      </c>
      <c r="H374" s="82">
        <v>0</v>
      </c>
      <c r="I374" s="83">
        <v>0</v>
      </c>
      <c r="J374" s="82">
        <v>0</v>
      </c>
      <c r="K374" s="82">
        <v>2400</v>
      </c>
      <c r="L374" s="15" t="s">
        <v>362</v>
      </c>
      <c r="M374" s="15" t="s">
        <v>362</v>
      </c>
    </row>
    <row r="375" spans="1:13" s="26" customFormat="1" ht="18.75">
      <c r="A375" s="13"/>
      <c r="B375" s="13"/>
      <c r="C375" s="31" t="s">
        <v>73</v>
      </c>
      <c r="D375" s="27" t="s">
        <v>115</v>
      </c>
      <c r="E375" s="82">
        <v>40000</v>
      </c>
      <c r="F375" s="82">
        <v>0</v>
      </c>
      <c r="G375" s="82">
        <v>0</v>
      </c>
      <c r="H375" s="82">
        <v>0</v>
      </c>
      <c r="I375" s="83">
        <v>0</v>
      </c>
      <c r="J375" s="82">
        <v>0</v>
      </c>
      <c r="K375" s="82">
        <v>4800</v>
      </c>
      <c r="L375" s="15" t="s">
        <v>362</v>
      </c>
      <c r="M375" s="15" t="s">
        <v>362</v>
      </c>
    </row>
    <row r="376" spans="1:13" s="26" customFormat="1" ht="18.75">
      <c r="A376" s="13"/>
      <c r="B376" s="13"/>
      <c r="C376" s="13" t="s">
        <v>75</v>
      </c>
      <c r="D376" s="27" t="s">
        <v>115</v>
      </c>
      <c r="E376" s="82">
        <v>15065</v>
      </c>
      <c r="F376" s="82">
        <v>8849</v>
      </c>
      <c r="G376" s="82">
        <v>0</v>
      </c>
      <c r="H376" s="82">
        <v>0</v>
      </c>
      <c r="I376" s="83">
        <v>4600</v>
      </c>
      <c r="J376" s="82">
        <v>0</v>
      </c>
      <c r="K376" s="82">
        <v>3422</v>
      </c>
      <c r="L376" s="15" t="s">
        <v>362</v>
      </c>
      <c r="M376" s="15" t="s">
        <v>362</v>
      </c>
    </row>
    <row r="377" spans="1:13" s="26" customFormat="1" ht="18.75">
      <c r="A377" s="13"/>
      <c r="B377" s="13"/>
      <c r="C377" s="13" t="s">
        <v>122</v>
      </c>
      <c r="D377" s="27" t="s">
        <v>123</v>
      </c>
      <c r="E377" s="82">
        <v>12065</v>
      </c>
      <c r="F377" s="82">
        <v>7499</v>
      </c>
      <c r="G377" s="82">
        <v>0</v>
      </c>
      <c r="H377" s="82">
        <v>0</v>
      </c>
      <c r="I377" s="83">
        <v>4600</v>
      </c>
      <c r="J377" s="82">
        <v>0</v>
      </c>
      <c r="K377" s="82">
        <v>2900</v>
      </c>
      <c r="L377" s="15" t="s">
        <v>362</v>
      </c>
      <c r="M377" s="15" t="s">
        <v>362</v>
      </c>
    </row>
    <row r="378" spans="1:13" s="26" customFormat="1" ht="18.75">
      <c r="A378" s="13"/>
      <c r="B378" s="13"/>
      <c r="C378" s="13" t="s">
        <v>79</v>
      </c>
      <c r="D378" s="27" t="s">
        <v>115</v>
      </c>
      <c r="E378" s="82">
        <v>28000</v>
      </c>
      <c r="F378" s="82">
        <v>0</v>
      </c>
      <c r="G378" s="82">
        <v>0</v>
      </c>
      <c r="H378" s="82">
        <v>0</v>
      </c>
      <c r="I378" s="83">
        <v>0</v>
      </c>
      <c r="J378" s="82">
        <v>0</v>
      </c>
      <c r="K378" s="82">
        <v>0</v>
      </c>
      <c r="L378" s="15" t="s">
        <v>362</v>
      </c>
      <c r="M378" s="15" t="s">
        <v>362</v>
      </c>
    </row>
    <row r="379" spans="1:13" s="26" customFormat="1" ht="18.75">
      <c r="A379" s="13"/>
      <c r="B379" s="13"/>
      <c r="C379" s="13" t="s">
        <v>81</v>
      </c>
      <c r="D379" s="27" t="s">
        <v>115</v>
      </c>
      <c r="E379" s="82">
        <v>50400</v>
      </c>
      <c r="F379" s="82">
        <v>0</v>
      </c>
      <c r="G379" s="82">
        <v>0</v>
      </c>
      <c r="H379" s="82">
        <v>0</v>
      </c>
      <c r="I379" s="83">
        <v>0</v>
      </c>
      <c r="J379" s="82">
        <v>0</v>
      </c>
      <c r="K379" s="82">
        <v>0</v>
      </c>
      <c r="L379" s="15" t="s">
        <v>362</v>
      </c>
      <c r="M379" s="15" t="s">
        <v>362</v>
      </c>
    </row>
    <row r="380" spans="1:13" s="26" customFormat="1" ht="18.75">
      <c r="A380" s="13"/>
      <c r="B380" s="13"/>
      <c r="C380" s="13" t="s">
        <v>84</v>
      </c>
      <c r="D380" s="27" t="s">
        <v>124</v>
      </c>
      <c r="E380" s="82">
        <v>8693</v>
      </c>
      <c r="F380" s="82">
        <v>4992</v>
      </c>
      <c r="G380" s="82">
        <v>0</v>
      </c>
      <c r="H380" s="82">
        <v>0</v>
      </c>
      <c r="I380" s="83">
        <v>2400</v>
      </c>
      <c r="J380" s="82">
        <v>0</v>
      </c>
      <c r="K380" s="82">
        <v>1930</v>
      </c>
      <c r="L380" s="15" t="s">
        <v>362</v>
      </c>
      <c r="M380" s="15" t="s">
        <v>362</v>
      </c>
    </row>
    <row r="381" spans="1:13" s="26" customFormat="1" ht="18.75">
      <c r="A381" s="13"/>
      <c r="B381" s="13"/>
      <c r="C381" s="13" t="s">
        <v>87</v>
      </c>
      <c r="D381" s="27" t="s">
        <v>125</v>
      </c>
      <c r="E381" s="82">
        <v>8502</v>
      </c>
      <c r="F381" s="82">
        <v>4906</v>
      </c>
      <c r="G381" s="82">
        <v>0</v>
      </c>
      <c r="H381" s="82">
        <v>0</v>
      </c>
      <c r="I381" s="83">
        <v>2400</v>
      </c>
      <c r="J381" s="82">
        <v>0</v>
      </c>
      <c r="K381" s="82">
        <v>1897</v>
      </c>
      <c r="L381" s="15" t="s">
        <v>362</v>
      </c>
      <c r="M381" s="15" t="s">
        <v>362</v>
      </c>
    </row>
    <row r="382" spans="1:13" s="26" customFormat="1" ht="18.75">
      <c r="A382" s="13"/>
      <c r="B382" s="13"/>
      <c r="C382" s="13" t="s">
        <v>126</v>
      </c>
      <c r="D382" s="27" t="s">
        <v>127</v>
      </c>
      <c r="E382" s="82">
        <v>10142</v>
      </c>
      <c r="F382" s="82">
        <v>5824</v>
      </c>
      <c r="G382" s="82">
        <v>0</v>
      </c>
      <c r="H382" s="82">
        <v>0</v>
      </c>
      <c r="I382" s="83">
        <v>2800</v>
      </c>
      <c r="J382" s="82">
        <v>0</v>
      </c>
      <c r="K382" s="82">
        <v>2252</v>
      </c>
      <c r="L382" s="15" t="s">
        <v>362</v>
      </c>
      <c r="M382" s="15" t="s">
        <v>362</v>
      </c>
    </row>
    <row r="383" spans="1:13" s="26" customFormat="1" ht="18.75">
      <c r="A383" s="13"/>
      <c r="B383" s="13"/>
      <c r="C383" s="13" t="s">
        <v>93</v>
      </c>
      <c r="D383" s="27" t="s">
        <v>94</v>
      </c>
      <c r="E383" s="82">
        <v>19476</v>
      </c>
      <c r="F383" s="82">
        <v>10654</v>
      </c>
      <c r="G383" s="82">
        <v>0</v>
      </c>
      <c r="H383" s="82">
        <v>0</v>
      </c>
      <c r="I383" s="83">
        <v>4200</v>
      </c>
      <c r="J383" s="82">
        <v>1000</v>
      </c>
      <c r="K383" s="82">
        <v>4120</v>
      </c>
      <c r="L383" s="15" t="s">
        <v>362</v>
      </c>
      <c r="M383" s="15" t="s">
        <v>362</v>
      </c>
    </row>
    <row r="384" spans="1:13" s="26" customFormat="1" ht="18.75">
      <c r="A384" s="13"/>
      <c r="B384" s="13"/>
      <c r="C384" s="13" t="s">
        <v>95</v>
      </c>
      <c r="D384" s="27" t="s">
        <v>127</v>
      </c>
      <c r="E384" s="82">
        <v>10621</v>
      </c>
      <c r="F384" s="82">
        <v>6039</v>
      </c>
      <c r="G384" s="82">
        <v>0</v>
      </c>
      <c r="H384" s="82">
        <v>0</v>
      </c>
      <c r="I384" s="83">
        <v>2800</v>
      </c>
      <c r="J384" s="82">
        <v>0</v>
      </c>
      <c r="K384" s="82">
        <v>2335</v>
      </c>
      <c r="L384" s="15" t="s">
        <v>362</v>
      </c>
      <c r="M384" s="15" t="s">
        <v>362</v>
      </c>
    </row>
    <row r="385" spans="1:13" s="26" customFormat="1" ht="18.75">
      <c r="A385" s="13"/>
      <c r="B385" s="13"/>
      <c r="C385" s="13" t="s">
        <v>97</v>
      </c>
      <c r="D385" s="27" t="s">
        <v>128</v>
      </c>
      <c r="E385" s="82">
        <v>9903</v>
      </c>
      <c r="F385" s="82">
        <v>5716</v>
      </c>
      <c r="G385" s="82">
        <v>0</v>
      </c>
      <c r="H385" s="82">
        <v>0</v>
      </c>
      <c r="I385" s="83">
        <v>2800</v>
      </c>
      <c r="J385" s="82">
        <v>0</v>
      </c>
      <c r="K385" s="82">
        <v>2210</v>
      </c>
      <c r="L385" s="15" t="s">
        <v>362</v>
      </c>
      <c r="M385" s="15" t="s">
        <v>362</v>
      </c>
    </row>
    <row r="386" spans="1:13" s="26" customFormat="1" ht="18.75">
      <c r="A386" s="13"/>
      <c r="B386" s="13"/>
      <c r="C386" s="13" t="s">
        <v>99</v>
      </c>
      <c r="D386" s="27" t="s">
        <v>100</v>
      </c>
      <c r="E386" s="82">
        <v>9651</v>
      </c>
      <c r="F386" s="82">
        <v>5423</v>
      </c>
      <c r="G386" s="82">
        <v>0</v>
      </c>
      <c r="H386" s="82">
        <v>0</v>
      </c>
      <c r="I386" s="83">
        <v>2400</v>
      </c>
      <c r="J386" s="82">
        <v>0</v>
      </c>
      <c r="K386" s="82">
        <v>2097</v>
      </c>
      <c r="L386" s="15" t="s">
        <v>362</v>
      </c>
      <c r="M386" s="15" t="s">
        <v>362</v>
      </c>
    </row>
    <row r="387" spans="1:13" s="26" customFormat="1" ht="18.75">
      <c r="A387" s="13"/>
      <c r="B387" s="13"/>
      <c r="C387" s="13" t="s">
        <v>101</v>
      </c>
      <c r="D387" s="27" t="s">
        <v>127</v>
      </c>
      <c r="E387" s="82">
        <v>11000</v>
      </c>
      <c r="F387" s="82">
        <v>0</v>
      </c>
      <c r="G387" s="82">
        <v>0</v>
      </c>
      <c r="H387" s="82">
        <v>0</v>
      </c>
      <c r="I387" s="83">
        <v>0</v>
      </c>
      <c r="J387" s="82">
        <v>0</v>
      </c>
      <c r="K387" s="82">
        <v>1320</v>
      </c>
      <c r="L387" s="15" t="s">
        <v>362</v>
      </c>
      <c r="M387" s="15" t="s">
        <v>362</v>
      </c>
    </row>
    <row r="388" spans="1:13" s="26" customFormat="1" ht="31.5">
      <c r="A388" s="13"/>
      <c r="B388" s="13"/>
      <c r="C388" s="13" t="s">
        <v>102</v>
      </c>
      <c r="D388" s="27" t="s">
        <v>129</v>
      </c>
      <c r="E388" s="82">
        <v>22500</v>
      </c>
      <c r="F388" s="82">
        <v>0</v>
      </c>
      <c r="G388" s="82">
        <v>0</v>
      </c>
      <c r="H388" s="82">
        <v>0</v>
      </c>
      <c r="I388" s="83">
        <v>0</v>
      </c>
      <c r="J388" s="82">
        <v>0</v>
      </c>
      <c r="K388" s="82">
        <v>2700</v>
      </c>
      <c r="L388" s="15" t="s">
        <v>362</v>
      </c>
      <c r="M388" s="15" t="s">
        <v>362</v>
      </c>
    </row>
    <row r="389" spans="1:13" s="26" customFormat="1" ht="18.75">
      <c r="A389" s="13"/>
      <c r="B389" s="13"/>
      <c r="C389" s="13" t="s">
        <v>130</v>
      </c>
      <c r="D389" s="27" t="s">
        <v>131</v>
      </c>
      <c r="E389" s="82">
        <v>15100</v>
      </c>
      <c r="F389" s="82">
        <v>0</v>
      </c>
      <c r="G389" s="82">
        <v>0</v>
      </c>
      <c r="H389" s="82">
        <v>0</v>
      </c>
      <c r="I389" s="83">
        <v>0</v>
      </c>
      <c r="J389" s="82">
        <v>0</v>
      </c>
      <c r="K389" s="82">
        <v>1812</v>
      </c>
      <c r="L389" s="15" t="s">
        <v>362</v>
      </c>
      <c r="M389" s="15" t="s">
        <v>362</v>
      </c>
    </row>
    <row r="390" spans="1:13" s="26" customFormat="1" ht="18.75">
      <c r="A390" s="13"/>
      <c r="B390" s="13"/>
      <c r="C390" s="13" t="s">
        <v>132</v>
      </c>
      <c r="D390" s="27" t="s">
        <v>133</v>
      </c>
      <c r="E390" s="82">
        <v>20000</v>
      </c>
      <c r="F390" s="82">
        <v>0</v>
      </c>
      <c r="G390" s="82">
        <v>0</v>
      </c>
      <c r="H390" s="82">
        <v>0</v>
      </c>
      <c r="I390" s="83">
        <v>0</v>
      </c>
      <c r="J390" s="82">
        <v>0</v>
      </c>
      <c r="K390" s="82">
        <v>0</v>
      </c>
      <c r="L390" s="15" t="s">
        <v>362</v>
      </c>
      <c r="M390" s="15" t="s">
        <v>362</v>
      </c>
    </row>
    <row r="391" spans="1:13" s="26" customFormat="1" ht="18.75">
      <c r="A391" s="13"/>
      <c r="B391" s="13"/>
      <c r="C391" s="13" t="s">
        <v>134</v>
      </c>
      <c r="D391" s="27" t="s">
        <v>135</v>
      </c>
      <c r="E391" s="82">
        <v>6700</v>
      </c>
      <c r="F391" s="82">
        <v>3645</v>
      </c>
      <c r="G391" s="82">
        <v>0</v>
      </c>
      <c r="H391" s="82">
        <v>0</v>
      </c>
      <c r="I391" s="83">
        <v>1400</v>
      </c>
      <c r="J391" s="82">
        <v>0</v>
      </c>
      <c r="K391" s="82">
        <v>1409</v>
      </c>
      <c r="L391" s="15" t="s">
        <v>362</v>
      </c>
      <c r="M391" s="15" t="s">
        <v>362</v>
      </c>
    </row>
    <row r="392" spans="1:13" s="26" customFormat="1" ht="18.75">
      <c r="A392" s="13"/>
      <c r="B392" s="13"/>
      <c r="C392" s="13" t="s">
        <v>136</v>
      </c>
      <c r="D392" s="27" t="s">
        <v>135</v>
      </c>
      <c r="E392" s="82">
        <v>6700</v>
      </c>
      <c r="F392" s="82">
        <v>3645</v>
      </c>
      <c r="G392" s="82">
        <v>0</v>
      </c>
      <c r="H392" s="82">
        <v>0</v>
      </c>
      <c r="I392" s="83">
        <v>1400</v>
      </c>
      <c r="J392" s="82">
        <v>0</v>
      </c>
      <c r="K392" s="82">
        <v>1409</v>
      </c>
      <c r="L392" s="15" t="s">
        <v>362</v>
      </c>
      <c r="M392" s="15" t="s">
        <v>362</v>
      </c>
    </row>
    <row r="393" spans="1:13" s="26" customFormat="1" ht="18.75">
      <c r="A393" s="13"/>
      <c r="B393" s="13"/>
      <c r="C393" s="13" t="s">
        <v>137</v>
      </c>
      <c r="D393" s="27" t="s">
        <v>135</v>
      </c>
      <c r="E393" s="82">
        <v>6700</v>
      </c>
      <c r="F393" s="82">
        <v>3645</v>
      </c>
      <c r="G393" s="82">
        <v>0</v>
      </c>
      <c r="H393" s="82">
        <v>0</v>
      </c>
      <c r="I393" s="83">
        <v>1400</v>
      </c>
      <c r="J393" s="82">
        <v>0</v>
      </c>
      <c r="K393" s="82">
        <v>1409</v>
      </c>
      <c r="L393" s="15" t="s">
        <v>362</v>
      </c>
      <c r="M393" s="15" t="s">
        <v>362</v>
      </c>
    </row>
    <row r="394" spans="1:13" s="26" customFormat="1" ht="18.75">
      <c r="A394" s="13"/>
      <c r="B394" s="13"/>
      <c r="C394" s="13" t="s">
        <v>138</v>
      </c>
      <c r="D394" s="27" t="s">
        <v>135</v>
      </c>
      <c r="E394" s="82">
        <v>6575</v>
      </c>
      <c r="F394" s="82">
        <v>3589</v>
      </c>
      <c r="G394" s="82">
        <v>0</v>
      </c>
      <c r="H394" s="82">
        <v>0</v>
      </c>
      <c r="I394" s="83">
        <v>1400</v>
      </c>
      <c r="J394" s="82">
        <v>0</v>
      </c>
      <c r="K394" s="82">
        <v>1388</v>
      </c>
      <c r="L394" s="15" t="s">
        <v>362</v>
      </c>
      <c r="M394" s="15" t="s">
        <v>362</v>
      </c>
    </row>
    <row r="395" spans="1:13" s="26" customFormat="1" ht="18.75">
      <c r="A395" s="13"/>
      <c r="B395" s="13"/>
      <c r="C395" s="13" t="s">
        <v>139</v>
      </c>
      <c r="D395" s="27" t="s">
        <v>135</v>
      </c>
      <c r="E395" s="82">
        <v>6700</v>
      </c>
      <c r="F395" s="82">
        <v>3645</v>
      </c>
      <c r="G395" s="82">
        <v>405</v>
      </c>
      <c r="H395" s="82">
        <v>0</v>
      </c>
      <c r="I395" s="83">
        <v>1400</v>
      </c>
      <c r="J395" s="82">
        <v>0</v>
      </c>
      <c r="K395" s="82">
        <v>1409</v>
      </c>
      <c r="L395" s="15" t="s">
        <v>362</v>
      </c>
      <c r="M395" s="15" t="s">
        <v>362</v>
      </c>
    </row>
    <row r="396" spans="1:13" s="26" customFormat="1" ht="18.75">
      <c r="A396" s="13"/>
      <c r="B396" s="13"/>
      <c r="C396" s="31" t="s">
        <v>140</v>
      </c>
      <c r="D396" s="27" t="s">
        <v>135</v>
      </c>
      <c r="E396" s="82">
        <v>6700</v>
      </c>
      <c r="F396" s="82">
        <v>3645</v>
      </c>
      <c r="G396" s="82">
        <v>405</v>
      </c>
      <c r="H396" s="82">
        <v>0</v>
      </c>
      <c r="I396" s="83">
        <v>1400</v>
      </c>
      <c r="J396" s="82">
        <v>0</v>
      </c>
      <c r="K396" s="82">
        <v>1409</v>
      </c>
      <c r="L396" s="15" t="s">
        <v>362</v>
      </c>
      <c r="M396" s="15" t="s">
        <v>362</v>
      </c>
    </row>
    <row r="397" spans="1:13" s="26" customFormat="1" ht="18.75">
      <c r="A397" s="13"/>
      <c r="B397" s="13"/>
      <c r="C397" s="13" t="s">
        <v>141</v>
      </c>
      <c r="D397" s="27" t="s">
        <v>135</v>
      </c>
      <c r="E397" s="82">
        <v>6575</v>
      </c>
      <c r="F397" s="82">
        <v>3589</v>
      </c>
      <c r="G397" s="82">
        <v>399</v>
      </c>
      <c r="H397" s="82">
        <v>0</v>
      </c>
      <c r="I397" s="83">
        <v>1400</v>
      </c>
      <c r="J397" s="82">
        <v>0</v>
      </c>
      <c r="K397" s="82">
        <v>1388</v>
      </c>
      <c r="L397" s="15" t="s">
        <v>362</v>
      </c>
      <c r="M397" s="15" t="s">
        <v>362</v>
      </c>
    </row>
    <row r="398" spans="1:13" s="26" customFormat="1" ht="18.75">
      <c r="A398" s="13"/>
      <c r="B398" s="13"/>
      <c r="C398" s="13" t="s">
        <v>142</v>
      </c>
      <c r="D398" s="27" t="s">
        <v>143</v>
      </c>
      <c r="E398" s="82">
        <v>7463</v>
      </c>
      <c r="F398" s="82">
        <v>4101</v>
      </c>
      <c r="G398" s="82">
        <v>456</v>
      </c>
      <c r="H398" s="82">
        <v>0</v>
      </c>
      <c r="I398" s="83">
        <v>1650</v>
      </c>
      <c r="J398" s="82">
        <v>0</v>
      </c>
      <c r="K398" s="82">
        <v>1586</v>
      </c>
      <c r="L398" s="15" t="s">
        <v>362</v>
      </c>
      <c r="M398" s="15" t="s">
        <v>362</v>
      </c>
    </row>
    <row r="399" spans="1:13" s="26" customFormat="1" ht="18.75">
      <c r="A399" s="13"/>
      <c r="B399" s="13"/>
      <c r="C399" s="13" t="s">
        <v>144</v>
      </c>
      <c r="D399" s="27" t="s">
        <v>143</v>
      </c>
      <c r="E399" s="82">
        <v>8196</v>
      </c>
      <c r="F399" s="82">
        <v>4498</v>
      </c>
      <c r="G399" s="82">
        <v>0</v>
      </c>
      <c r="H399" s="82">
        <v>0</v>
      </c>
      <c r="I399" s="83">
        <v>1800</v>
      </c>
      <c r="J399" s="82">
        <v>0</v>
      </c>
      <c r="K399" s="82">
        <v>1739</v>
      </c>
      <c r="L399" s="15" t="s">
        <v>362</v>
      </c>
      <c r="M399" s="15" t="s">
        <v>362</v>
      </c>
    </row>
    <row r="400" spans="1:13" s="26" customFormat="1" ht="18.75">
      <c r="A400" s="13"/>
      <c r="B400" s="13"/>
      <c r="C400" s="13" t="s">
        <v>145</v>
      </c>
      <c r="D400" s="27" t="s">
        <v>143</v>
      </c>
      <c r="E400" s="82">
        <v>6793</v>
      </c>
      <c r="F400" s="82">
        <v>3799</v>
      </c>
      <c r="G400" s="82">
        <v>0</v>
      </c>
      <c r="H400" s="82">
        <v>0</v>
      </c>
      <c r="I400" s="83">
        <v>1650</v>
      </c>
      <c r="J400" s="82">
        <v>0</v>
      </c>
      <c r="K400" s="82">
        <v>1469</v>
      </c>
      <c r="L400" s="15" t="s">
        <v>362</v>
      </c>
      <c r="M400" s="15" t="s">
        <v>362</v>
      </c>
    </row>
    <row r="401" spans="1:13" s="26" customFormat="1" ht="18.75">
      <c r="A401" s="15"/>
      <c r="B401" s="28"/>
      <c r="C401" s="13" t="s">
        <v>146</v>
      </c>
      <c r="D401" s="27" t="s">
        <v>147</v>
      </c>
      <c r="E401" s="82">
        <v>6927</v>
      </c>
      <c r="F401" s="82">
        <v>3860</v>
      </c>
      <c r="G401" s="82">
        <v>0</v>
      </c>
      <c r="H401" s="82">
        <v>0</v>
      </c>
      <c r="I401" s="83">
        <v>1650</v>
      </c>
      <c r="J401" s="82">
        <v>0</v>
      </c>
      <c r="K401" s="82">
        <v>1492</v>
      </c>
      <c r="L401" s="15" t="s">
        <v>362</v>
      </c>
      <c r="M401" s="15" t="s">
        <v>362</v>
      </c>
    </row>
    <row r="402" spans="1:13" s="26" customFormat="1" ht="18.75">
      <c r="A402" s="13"/>
      <c r="B402" s="13"/>
      <c r="C402" s="31" t="s">
        <v>148</v>
      </c>
      <c r="D402" s="27" t="s">
        <v>147</v>
      </c>
      <c r="E402" s="82">
        <v>6937</v>
      </c>
      <c r="F402" s="82">
        <v>3860</v>
      </c>
      <c r="G402" s="82">
        <v>429</v>
      </c>
      <c r="H402" s="82">
        <v>0</v>
      </c>
      <c r="I402" s="83">
        <v>1640</v>
      </c>
      <c r="J402" s="82">
        <v>0</v>
      </c>
      <c r="K402" s="82">
        <v>1492</v>
      </c>
      <c r="L402" s="15" t="s">
        <v>362</v>
      </c>
      <c r="M402" s="15" t="s">
        <v>362</v>
      </c>
    </row>
    <row r="403" spans="1:13" s="26" customFormat="1" ht="18.75">
      <c r="A403" s="13"/>
      <c r="B403" s="13"/>
      <c r="C403" s="13" t="s">
        <v>149</v>
      </c>
      <c r="D403" s="27" t="s">
        <v>135</v>
      </c>
      <c r="E403" s="82">
        <v>6700</v>
      </c>
      <c r="F403" s="82">
        <v>3645</v>
      </c>
      <c r="G403" s="82">
        <v>405</v>
      </c>
      <c r="H403" s="82">
        <v>0</v>
      </c>
      <c r="I403" s="83">
        <v>1400</v>
      </c>
      <c r="J403" s="82">
        <v>0</v>
      </c>
      <c r="K403" s="82">
        <v>1409</v>
      </c>
      <c r="L403" s="15" t="s">
        <v>362</v>
      </c>
      <c r="M403" s="15" t="s">
        <v>362</v>
      </c>
    </row>
    <row r="404" spans="1:13" s="26" customFormat="1" ht="18.75">
      <c r="A404" s="13"/>
      <c r="B404" s="13"/>
      <c r="C404" s="13" t="s">
        <v>150</v>
      </c>
      <c r="D404" s="27" t="s">
        <v>151</v>
      </c>
      <c r="E404" s="82">
        <v>6700</v>
      </c>
      <c r="F404" s="82">
        <v>3645</v>
      </c>
      <c r="G404" s="82">
        <v>405</v>
      </c>
      <c r="H404" s="82">
        <v>0</v>
      </c>
      <c r="I404" s="83">
        <v>1400</v>
      </c>
      <c r="J404" s="82">
        <v>0</v>
      </c>
      <c r="K404" s="82">
        <v>1409</v>
      </c>
      <c r="L404" s="15" t="s">
        <v>362</v>
      </c>
      <c r="M404" s="15" t="s">
        <v>362</v>
      </c>
    </row>
    <row r="405" spans="1:13" s="26" customFormat="1" ht="18.75">
      <c r="A405" s="13"/>
      <c r="B405" s="13"/>
      <c r="C405" s="13" t="s">
        <v>152</v>
      </c>
      <c r="D405" s="27" t="s">
        <v>153</v>
      </c>
      <c r="E405" s="82">
        <v>6700</v>
      </c>
      <c r="F405" s="82">
        <v>3645</v>
      </c>
      <c r="G405" s="82">
        <v>405</v>
      </c>
      <c r="H405" s="82">
        <v>0</v>
      </c>
      <c r="I405" s="83">
        <v>1400</v>
      </c>
      <c r="J405" s="82">
        <v>0</v>
      </c>
      <c r="K405" s="82">
        <v>1409</v>
      </c>
      <c r="L405" s="15" t="s">
        <v>362</v>
      </c>
      <c r="M405" s="15" t="s">
        <v>362</v>
      </c>
    </row>
    <row r="406" spans="1:13" s="26" customFormat="1" ht="18.75">
      <c r="A406" s="13"/>
      <c r="B406" s="13"/>
      <c r="C406" s="13" t="s">
        <v>154</v>
      </c>
      <c r="D406" s="27" t="s">
        <v>155</v>
      </c>
      <c r="E406" s="82">
        <v>6700</v>
      </c>
      <c r="F406" s="82">
        <v>3645</v>
      </c>
      <c r="G406" s="82">
        <v>405</v>
      </c>
      <c r="H406" s="82">
        <v>0</v>
      </c>
      <c r="I406" s="83">
        <v>1400</v>
      </c>
      <c r="J406" s="82">
        <v>0</v>
      </c>
      <c r="K406" s="82">
        <v>1409</v>
      </c>
      <c r="L406" s="15" t="s">
        <v>362</v>
      </c>
      <c r="M406" s="15" t="s">
        <v>362</v>
      </c>
    </row>
    <row r="407" spans="1:13" s="26" customFormat="1" ht="18.75">
      <c r="A407" s="13"/>
      <c r="B407" s="13"/>
      <c r="C407" s="13" t="s">
        <v>156</v>
      </c>
      <c r="D407" s="27" t="s">
        <v>155</v>
      </c>
      <c r="E407" s="82">
        <v>6700</v>
      </c>
      <c r="F407" s="82">
        <v>3645</v>
      </c>
      <c r="G407" s="82">
        <v>405</v>
      </c>
      <c r="H407" s="82">
        <v>0</v>
      </c>
      <c r="I407" s="83">
        <v>1400</v>
      </c>
      <c r="J407" s="82">
        <v>0</v>
      </c>
      <c r="K407" s="82">
        <v>1409</v>
      </c>
      <c r="L407" s="15" t="s">
        <v>362</v>
      </c>
      <c r="M407" s="15" t="s">
        <v>362</v>
      </c>
    </row>
    <row r="408" spans="1:13" s="26" customFormat="1" ht="18.75">
      <c r="A408" s="13"/>
      <c r="B408" s="13"/>
      <c r="C408" s="31" t="s">
        <v>157</v>
      </c>
      <c r="D408" s="27" t="s">
        <v>158</v>
      </c>
      <c r="E408" s="82">
        <v>6700</v>
      </c>
      <c r="F408" s="82">
        <v>3645</v>
      </c>
      <c r="G408" s="82">
        <v>0</v>
      </c>
      <c r="H408" s="82">
        <v>0</v>
      </c>
      <c r="I408" s="83">
        <v>1400</v>
      </c>
      <c r="J408" s="82">
        <v>0</v>
      </c>
      <c r="K408" s="82">
        <v>1409</v>
      </c>
      <c r="L408" s="15" t="s">
        <v>362</v>
      </c>
      <c r="M408" s="15" t="s">
        <v>362</v>
      </c>
    </row>
    <row r="409" spans="1:13" s="26" customFormat="1" ht="18.75">
      <c r="A409" s="13"/>
      <c r="B409" s="13"/>
      <c r="C409" s="13" t="s">
        <v>159</v>
      </c>
      <c r="D409" s="27" t="s">
        <v>158</v>
      </c>
      <c r="E409" s="82">
        <v>6575</v>
      </c>
      <c r="F409" s="82">
        <v>3589</v>
      </c>
      <c r="G409" s="82">
        <v>0</v>
      </c>
      <c r="H409" s="82">
        <v>0</v>
      </c>
      <c r="I409" s="83">
        <v>1400</v>
      </c>
      <c r="J409" s="82">
        <v>0</v>
      </c>
      <c r="K409" s="82">
        <v>1388</v>
      </c>
      <c r="L409" s="15" t="s">
        <v>362</v>
      </c>
      <c r="M409" s="15" t="s">
        <v>362</v>
      </c>
    </row>
    <row r="410" spans="1:13" s="26" customFormat="1" ht="18.75">
      <c r="A410" s="13"/>
      <c r="B410" s="13"/>
      <c r="C410" s="13" t="s">
        <v>160</v>
      </c>
      <c r="D410" s="27" t="s">
        <v>158</v>
      </c>
      <c r="E410" s="82">
        <v>6451</v>
      </c>
      <c r="F410" s="82">
        <v>3533</v>
      </c>
      <c r="G410" s="82">
        <v>0</v>
      </c>
      <c r="H410" s="82">
        <v>0</v>
      </c>
      <c r="I410" s="83">
        <v>1400</v>
      </c>
      <c r="J410" s="82">
        <v>0</v>
      </c>
      <c r="K410" s="82">
        <v>1366</v>
      </c>
      <c r="L410" s="15" t="s">
        <v>362</v>
      </c>
      <c r="M410" s="15" t="s">
        <v>362</v>
      </c>
    </row>
    <row r="411" spans="1:13" s="26" customFormat="1" ht="18.75">
      <c r="A411" s="13"/>
      <c r="B411" s="13"/>
      <c r="C411" s="13" t="s">
        <v>161</v>
      </c>
      <c r="D411" s="27" t="s">
        <v>158</v>
      </c>
      <c r="E411" s="82">
        <v>6451</v>
      </c>
      <c r="F411" s="82">
        <v>3533</v>
      </c>
      <c r="G411" s="82">
        <v>0</v>
      </c>
      <c r="H411" s="82">
        <v>0</v>
      </c>
      <c r="I411" s="83">
        <v>1400</v>
      </c>
      <c r="J411" s="82">
        <v>0</v>
      </c>
      <c r="K411" s="82">
        <v>1366</v>
      </c>
      <c r="L411" s="15" t="s">
        <v>362</v>
      </c>
      <c r="M411" s="15" t="s">
        <v>362</v>
      </c>
    </row>
    <row r="412" spans="1:13" s="26" customFormat="1" ht="18.75">
      <c r="A412" s="13"/>
      <c r="B412" s="13"/>
      <c r="C412" s="13" t="s">
        <v>162</v>
      </c>
      <c r="D412" s="27" t="s">
        <v>158</v>
      </c>
      <c r="E412" s="82">
        <v>6326</v>
      </c>
      <c r="F412" s="82">
        <v>3477</v>
      </c>
      <c r="G412" s="82">
        <v>0</v>
      </c>
      <c r="H412" s="82">
        <v>0</v>
      </c>
      <c r="I412" s="83">
        <v>1400</v>
      </c>
      <c r="J412" s="82">
        <v>0</v>
      </c>
      <c r="K412" s="82">
        <v>1344</v>
      </c>
      <c r="L412" s="15" t="s">
        <v>362</v>
      </c>
      <c r="M412" s="15" t="s">
        <v>362</v>
      </c>
    </row>
    <row r="413" spans="1:13" s="26" customFormat="1" ht="18.75">
      <c r="A413" s="13"/>
      <c r="B413" s="13"/>
      <c r="C413" s="13" t="s">
        <v>163</v>
      </c>
      <c r="D413" s="27" t="s">
        <v>158</v>
      </c>
      <c r="E413" s="82">
        <v>6054</v>
      </c>
      <c r="F413" s="82">
        <v>3309</v>
      </c>
      <c r="G413" s="82">
        <v>0</v>
      </c>
      <c r="H413" s="82">
        <v>0</v>
      </c>
      <c r="I413" s="83">
        <v>1300</v>
      </c>
      <c r="J413" s="82">
        <v>0</v>
      </c>
      <c r="K413" s="82">
        <v>1280</v>
      </c>
      <c r="L413" s="15" t="s">
        <v>362</v>
      </c>
      <c r="M413" s="15" t="s">
        <v>362</v>
      </c>
    </row>
    <row r="414" spans="1:13" s="26" customFormat="1" ht="18.75">
      <c r="A414" s="13"/>
      <c r="B414" s="13"/>
      <c r="C414" s="13" t="s">
        <v>164</v>
      </c>
      <c r="D414" s="27" t="s">
        <v>151</v>
      </c>
      <c r="E414" s="82">
        <v>6170</v>
      </c>
      <c r="F414" s="82">
        <v>3362</v>
      </c>
      <c r="G414" s="82">
        <v>0</v>
      </c>
      <c r="H414" s="82">
        <v>0</v>
      </c>
      <c r="I414" s="83">
        <v>1300</v>
      </c>
      <c r="J414" s="82">
        <v>0</v>
      </c>
      <c r="K414" s="82">
        <v>1300</v>
      </c>
      <c r="L414" s="15" t="s">
        <v>362</v>
      </c>
      <c r="M414" s="15" t="s">
        <v>362</v>
      </c>
    </row>
    <row r="415" spans="1:13" s="26" customFormat="1" ht="18.75">
      <c r="A415" s="13"/>
      <c r="B415" s="13"/>
      <c r="C415" s="13" t="s">
        <v>165</v>
      </c>
      <c r="D415" s="27" t="s">
        <v>166</v>
      </c>
      <c r="E415" s="82">
        <v>6054</v>
      </c>
      <c r="F415" s="82">
        <v>3309</v>
      </c>
      <c r="G415" s="82">
        <v>368</v>
      </c>
      <c r="H415" s="82">
        <v>0</v>
      </c>
      <c r="I415" s="83">
        <v>1300</v>
      </c>
      <c r="J415" s="82">
        <v>0</v>
      </c>
      <c r="K415" s="82">
        <v>1280</v>
      </c>
      <c r="L415" s="15" t="s">
        <v>362</v>
      </c>
      <c r="M415" s="15" t="s">
        <v>362</v>
      </c>
    </row>
    <row r="416" spans="1:13" s="26" customFormat="1" ht="18.75">
      <c r="A416" s="13"/>
      <c r="B416" s="13"/>
      <c r="C416" s="13" t="s">
        <v>167</v>
      </c>
      <c r="D416" s="27" t="s">
        <v>158</v>
      </c>
      <c r="E416" s="82">
        <v>5595</v>
      </c>
      <c r="F416" s="82">
        <v>3103</v>
      </c>
      <c r="G416" s="82">
        <v>0</v>
      </c>
      <c r="H416" s="82">
        <v>0</v>
      </c>
      <c r="I416" s="83">
        <v>1300</v>
      </c>
      <c r="J416" s="82">
        <v>0</v>
      </c>
      <c r="K416" s="82">
        <v>1200</v>
      </c>
      <c r="L416" s="15" t="s">
        <v>362</v>
      </c>
      <c r="M416" s="15" t="s">
        <v>362</v>
      </c>
    </row>
    <row r="417" spans="1:13" s="26" customFormat="1" ht="18.75">
      <c r="A417" s="13"/>
      <c r="B417" s="13"/>
      <c r="C417" s="13" t="s">
        <v>168</v>
      </c>
      <c r="D417" s="27" t="s">
        <v>143</v>
      </c>
      <c r="E417" s="82">
        <v>6170</v>
      </c>
      <c r="F417" s="82">
        <v>3362</v>
      </c>
      <c r="G417" s="82">
        <v>0</v>
      </c>
      <c r="H417" s="82">
        <v>0</v>
      </c>
      <c r="I417" s="83">
        <v>1300</v>
      </c>
      <c r="J417" s="82">
        <v>0</v>
      </c>
      <c r="K417" s="82">
        <v>1300</v>
      </c>
      <c r="L417" s="15" t="s">
        <v>362</v>
      </c>
      <c r="M417" s="15" t="s">
        <v>362</v>
      </c>
    </row>
    <row r="418" spans="1:13" s="26" customFormat="1" ht="18.75">
      <c r="A418" s="13"/>
      <c r="B418" s="13"/>
      <c r="C418" s="13" t="s">
        <v>169</v>
      </c>
      <c r="D418" s="27" t="s">
        <v>158</v>
      </c>
      <c r="E418" s="82">
        <v>5595</v>
      </c>
      <c r="F418" s="82">
        <v>3103</v>
      </c>
      <c r="G418" s="82">
        <v>0</v>
      </c>
      <c r="H418" s="82">
        <v>0</v>
      </c>
      <c r="I418" s="83">
        <v>1300</v>
      </c>
      <c r="J418" s="82">
        <v>0</v>
      </c>
      <c r="K418" s="82">
        <v>1200</v>
      </c>
      <c r="L418" s="15" t="s">
        <v>362</v>
      </c>
      <c r="M418" s="15" t="s">
        <v>362</v>
      </c>
    </row>
    <row r="419" spans="1:13" s="26" customFormat="1" ht="18.75">
      <c r="A419" s="13"/>
      <c r="B419" s="13"/>
      <c r="C419" s="13" t="s">
        <v>170</v>
      </c>
      <c r="D419" s="27" t="s">
        <v>158</v>
      </c>
      <c r="E419" s="82">
        <v>5595</v>
      </c>
      <c r="F419" s="82">
        <v>3103</v>
      </c>
      <c r="G419" s="82">
        <v>0</v>
      </c>
      <c r="H419" s="82">
        <v>0</v>
      </c>
      <c r="I419" s="83">
        <v>1300</v>
      </c>
      <c r="J419" s="82">
        <v>0</v>
      </c>
      <c r="K419" s="82">
        <v>1200</v>
      </c>
      <c r="L419" s="15" t="s">
        <v>362</v>
      </c>
      <c r="M419" s="15" t="s">
        <v>362</v>
      </c>
    </row>
    <row r="420" spans="1:13" s="26" customFormat="1" ht="18.75">
      <c r="A420" s="13"/>
      <c r="B420" s="13"/>
      <c r="C420" s="13" t="s">
        <v>171</v>
      </c>
      <c r="D420" s="27" t="s">
        <v>172</v>
      </c>
      <c r="E420" s="82">
        <v>7330</v>
      </c>
      <c r="F420" s="82">
        <v>4041</v>
      </c>
      <c r="G420" s="82">
        <v>449</v>
      </c>
      <c r="H420" s="82">
        <v>0</v>
      </c>
      <c r="I420" s="83">
        <v>1650</v>
      </c>
      <c r="J420" s="82">
        <v>0</v>
      </c>
      <c r="K420" s="82">
        <v>1563</v>
      </c>
      <c r="L420" s="15" t="s">
        <v>362</v>
      </c>
      <c r="M420" s="15" t="s">
        <v>362</v>
      </c>
    </row>
    <row r="421" spans="1:13" s="26" customFormat="1" ht="18.75">
      <c r="A421" s="13"/>
      <c r="B421" s="13"/>
      <c r="C421" s="13" t="s">
        <v>173</v>
      </c>
      <c r="D421" s="27" t="s">
        <v>172</v>
      </c>
      <c r="E421" s="82">
        <v>7463</v>
      </c>
      <c r="F421" s="82">
        <v>4101</v>
      </c>
      <c r="G421" s="82">
        <v>0</v>
      </c>
      <c r="H421" s="82">
        <v>0</v>
      </c>
      <c r="I421" s="83">
        <v>1650</v>
      </c>
      <c r="J421" s="82">
        <v>0</v>
      </c>
      <c r="K421" s="82">
        <v>1586</v>
      </c>
      <c r="L421" s="15" t="s">
        <v>362</v>
      </c>
      <c r="M421" s="15" t="s">
        <v>362</v>
      </c>
    </row>
    <row r="422" spans="1:13" s="26" customFormat="1" ht="18.75">
      <c r="A422" s="13"/>
      <c r="B422" s="13"/>
      <c r="C422" s="13" t="s">
        <v>174</v>
      </c>
      <c r="D422" s="27" t="s">
        <v>172</v>
      </c>
      <c r="E422" s="82">
        <v>7463</v>
      </c>
      <c r="F422" s="82">
        <v>4101</v>
      </c>
      <c r="G422" s="82">
        <v>456</v>
      </c>
      <c r="H422" s="82">
        <v>0</v>
      </c>
      <c r="I422" s="83">
        <v>1650</v>
      </c>
      <c r="J422" s="82">
        <v>0</v>
      </c>
      <c r="K422" s="82">
        <v>1586</v>
      </c>
      <c r="L422" s="15" t="s">
        <v>362</v>
      </c>
      <c r="M422" s="15" t="s">
        <v>362</v>
      </c>
    </row>
    <row r="423" spans="1:13" s="26" customFormat="1" ht="18.75">
      <c r="A423" s="13"/>
      <c r="B423" s="13"/>
      <c r="C423" s="13" t="s">
        <v>175</v>
      </c>
      <c r="D423" s="27" t="s">
        <v>172</v>
      </c>
      <c r="E423" s="82">
        <v>7330</v>
      </c>
      <c r="F423" s="82">
        <v>4041</v>
      </c>
      <c r="G423" s="82">
        <v>449</v>
      </c>
      <c r="H423" s="82">
        <v>0</v>
      </c>
      <c r="I423" s="83">
        <v>1650</v>
      </c>
      <c r="J423" s="82">
        <v>0</v>
      </c>
      <c r="K423" s="82">
        <v>1563</v>
      </c>
      <c r="L423" s="15" t="s">
        <v>362</v>
      </c>
      <c r="M423" s="15" t="s">
        <v>362</v>
      </c>
    </row>
    <row r="424" spans="1:13" s="26" customFormat="1" ht="18.75">
      <c r="A424" s="13"/>
      <c r="B424" s="13"/>
      <c r="C424" s="13" t="s">
        <v>176</v>
      </c>
      <c r="D424" s="27" t="s">
        <v>177</v>
      </c>
      <c r="E424" s="82">
        <v>7463</v>
      </c>
      <c r="F424" s="82">
        <v>4101</v>
      </c>
      <c r="G424" s="82">
        <v>0</v>
      </c>
      <c r="H424" s="82">
        <v>0</v>
      </c>
      <c r="I424" s="83">
        <v>1650</v>
      </c>
      <c r="J424" s="82">
        <v>0</v>
      </c>
      <c r="K424" s="82">
        <v>1586</v>
      </c>
      <c r="L424" s="15" t="s">
        <v>362</v>
      </c>
      <c r="M424" s="15" t="s">
        <v>362</v>
      </c>
    </row>
    <row r="425" spans="1:13" s="26" customFormat="1" ht="18.75">
      <c r="A425" s="13"/>
      <c r="B425" s="13"/>
      <c r="C425" s="13" t="s">
        <v>178</v>
      </c>
      <c r="D425" s="27" t="s">
        <v>179</v>
      </c>
      <c r="E425" s="82">
        <v>6700</v>
      </c>
      <c r="F425" s="82">
        <v>3645</v>
      </c>
      <c r="G425" s="82">
        <v>0</v>
      </c>
      <c r="H425" s="82">
        <v>0</v>
      </c>
      <c r="I425" s="83">
        <v>1400</v>
      </c>
      <c r="J425" s="82">
        <v>0</v>
      </c>
      <c r="K425" s="82">
        <v>1409</v>
      </c>
      <c r="L425" s="15" t="s">
        <v>362</v>
      </c>
      <c r="M425" s="15" t="s">
        <v>362</v>
      </c>
    </row>
    <row r="426" spans="1:13" s="26" customFormat="1" ht="18.75">
      <c r="A426" s="13"/>
      <c r="B426" s="13"/>
      <c r="C426" s="13" t="s">
        <v>180</v>
      </c>
      <c r="D426" s="27" t="s">
        <v>179</v>
      </c>
      <c r="E426" s="82">
        <v>6700</v>
      </c>
      <c r="F426" s="82">
        <v>3645</v>
      </c>
      <c r="G426" s="82">
        <v>405</v>
      </c>
      <c r="H426" s="82">
        <v>0</v>
      </c>
      <c r="I426" s="83">
        <v>1400</v>
      </c>
      <c r="J426" s="82">
        <v>0</v>
      </c>
      <c r="K426" s="82">
        <v>1409</v>
      </c>
      <c r="L426" s="15" t="s">
        <v>362</v>
      </c>
      <c r="M426" s="15" t="s">
        <v>362</v>
      </c>
    </row>
    <row r="427" spans="1:13" s="26" customFormat="1" ht="18.75">
      <c r="A427" s="13"/>
      <c r="B427" s="13"/>
      <c r="C427" s="13" t="s">
        <v>181</v>
      </c>
      <c r="D427" s="27" t="s">
        <v>182</v>
      </c>
      <c r="E427" s="82">
        <v>6575</v>
      </c>
      <c r="F427" s="82">
        <v>3589</v>
      </c>
      <c r="G427" s="82">
        <v>399</v>
      </c>
      <c r="H427" s="82">
        <v>0</v>
      </c>
      <c r="I427" s="83">
        <v>1400</v>
      </c>
      <c r="J427" s="82">
        <v>0</v>
      </c>
      <c r="K427" s="82">
        <v>1388</v>
      </c>
      <c r="L427" s="15" t="s">
        <v>362</v>
      </c>
      <c r="M427" s="15" t="s">
        <v>362</v>
      </c>
    </row>
    <row r="428" spans="1:13" s="26" customFormat="1" ht="31.5">
      <c r="A428" s="13"/>
      <c r="B428" s="13"/>
      <c r="C428" s="13" t="s">
        <v>183</v>
      </c>
      <c r="D428" s="27" t="s">
        <v>184</v>
      </c>
      <c r="E428" s="82">
        <v>6575</v>
      </c>
      <c r="F428" s="82">
        <v>3589</v>
      </c>
      <c r="G428" s="82">
        <v>399</v>
      </c>
      <c r="H428" s="82">
        <v>0</v>
      </c>
      <c r="I428" s="83">
        <v>1400</v>
      </c>
      <c r="J428" s="82">
        <v>0</v>
      </c>
      <c r="K428" s="82">
        <v>1388</v>
      </c>
      <c r="L428" s="15" t="s">
        <v>362</v>
      </c>
      <c r="M428" s="15" t="s">
        <v>362</v>
      </c>
    </row>
    <row r="429" spans="1:13" s="26" customFormat="1" ht="18.75">
      <c r="A429" s="13"/>
      <c r="B429" s="13"/>
      <c r="C429" s="13" t="s">
        <v>185</v>
      </c>
      <c r="D429" s="27" t="s">
        <v>186</v>
      </c>
      <c r="E429" s="82">
        <v>6326</v>
      </c>
      <c r="F429" s="82">
        <v>3477</v>
      </c>
      <c r="G429" s="82">
        <v>386</v>
      </c>
      <c r="H429" s="82">
        <v>0</v>
      </c>
      <c r="I429" s="83">
        <v>1400</v>
      </c>
      <c r="J429" s="82">
        <v>0</v>
      </c>
      <c r="K429" s="82">
        <v>1344</v>
      </c>
      <c r="L429" s="15" t="s">
        <v>362</v>
      </c>
      <c r="M429" s="15" t="s">
        <v>362</v>
      </c>
    </row>
    <row r="430" spans="1:13" s="26" customFormat="1" ht="18.75">
      <c r="A430" s="13"/>
      <c r="B430" s="13"/>
      <c r="C430" s="13" t="s">
        <v>187</v>
      </c>
      <c r="D430" s="27" t="s">
        <v>177</v>
      </c>
      <c r="E430" s="82">
        <v>6575</v>
      </c>
      <c r="F430" s="82">
        <v>3589</v>
      </c>
      <c r="G430" s="82">
        <v>399</v>
      </c>
      <c r="H430" s="82">
        <v>0</v>
      </c>
      <c r="I430" s="83">
        <v>1400</v>
      </c>
      <c r="J430" s="82">
        <v>0</v>
      </c>
      <c r="K430" s="82">
        <v>1388</v>
      </c>
      <c r="L430" s="15" t="s">
        <v>362</v>
      </c>
      <c r="M430" s="15" t="s">
        <v>362</v>
      </c>
    </row>
    <row r="431" spans="1:13" s="26" customFormat="1" ht="31.5">
      <c r="A431" s="15"/>
      <c r="B431" s="28"/>
      <c r="C431" s="13" t="s">
        <v>188</v>
      </c>
      <c r="D431" s="27" t="s">
        <v>184</v>
      </c>
      <c r="E431" s="82">
        <v>6451</v>
      </c>
      <c r="F431" s="82">
        <v>3433</v>
      </c>
      <c r="G431" s="82">
        <v>393</v>
      </c>
      <c r="H431" s="82">
        <v>0</v>
      </c>
      <c r="I431" s="83">
        <v>1400</v>
      </c>
      <c r="J431" s="82">
        <v>0</v>
      </c>
      <c r="K431" s="82">
        <v>1366</v>
      </c>
      <c r="L431" s="15" t="s">
        <v>362</v>
      </c>
      <c r="M431" s="15" t="s">
        <v>362</v>
      </c>
    </row>
    <row r="432" spans="1:13" s="26" customFormat="1" ht="18.75">
      <c r="A432" s="13"/>
      <c r="B432" s="13"/>
      <c r="C432" s="13" t="s">
        <v>189</v>
      </c>
      <c r="D432" s="27" t="s">
        <v>186</v>
      </c>
      <c r="E432" s="82">
        <v>6170</v>
      </c>
      <c r="F432" s="82">
        <v>3362</v>
      </c>
      <c r="G432" s="82">
        <v>374</v>
      </c>
      <c r="H432" s="82">
        <v>0</v>
      </c>
      <c r="I432" s="83">
        <v>1300</v>
      </c>
      <c r="J432" s="82">
        <v>0</v>
      </c>
      <c r="K432" s="82">
        <v>1300</v>
      </c>
      <c r="L432" s="15" t="s">
        <v>362</v>
      </c>
      <c r="M432" s="15" t="s">
        <v>362</v>
      </c>
    </row>
    <row r="433" spans="1:13" s="26" customFormat="1" ht="18.75">
      <c r="A433" s="13"/>
      <c r="B433" s="13"/>
      <c r="C433" s="13" t="s">
        <v>190</v>
      </c>
      <c r="D433" s="27" t="s">
        <v>186</v>
      </c>
      <c r="E433" s="82">
        <v>6326</v>
      </c>
      <c r="F433" s="82">
        <v>3477</v>
      </c>
      <c r="G433" s="82">
        <v>386</v>
      </c>
      <c r="H433" s="82">
        <v>0</v>
      </c>
      <c r="I433" s="83">
        <v>1400</v>
      </c>
      <c r="J433" s="82">
        <v>0</v>
      </c>
      <c r="K433" s="82">
        <v>1344</v>
      </c>
      <c r="L433" s="15" t="s">
        <v>362</v>
      </c>
      <c r="M433" s="15" t="s">
        <v>362</v>
      </c>
    </row>
    <row r="434" spans="1:13" s="26" customFormat="1" ht="31.5">
      <c r="A434" s="13"/>
      <c r="B434" s="13"/>
      <c r="C434" s="13" t="s">
        <v>191</v>
      </c>
      <c r="D434" s="27" t="s">
        <v>184</v>
      </c>
      <c r="E434" s="82">
        <v>6326</v>
      </c>
      <c r="F434" s="82">
        <v>3477</v>
      </c>
      <c r="G434" s="82">
        <v>0</v>
      </c>
      <c r="H434" s="82">
        <v>0</v>
      </c>
      <c r="I434" s="83">
        <v>1400</v>
      </c>
      <c r="J434" s="82">
        <v>0</v>
      </c>
      <c r="K434" s="82">
        <v>1344</v>
      </c>
      <c r="L434" s="15" t="s">
        <v>362</v>
      </c>
      <c r="M434" s="15" t="s">
        <v>362</v>
      </c>
    </row>
    <row r="435" spans="1:13" s="26" customFormat="1" ht="18.75">
      <c r="A435" s="13"/>
      <c r="B435" s="13"/>
      <c r="C435" s="13" t="s">
        <v>192</v>
      </c>
      <c r="D435" s="27" t="s">
        <v>186</v>
      </c>
      <c r="E435" s="82">
        <v>5940</v>
      </c>
      <c r="F435" s="82">
        <v>3258</v>
      </c>
      <c r="G435" s="82">
        <v>362</v>
      </c>
      <c r="H435" s="82">
        <v>0</v>
      </c>
      <c r="I435" s="83">
        <v>1300</v>
      </c>
      <c r="J435" s="82">
        <v>0</v>
      </c>
      <c r="K435" s="82">
        <v>1260</v>
      </c>
      <c r="L435" s="15" t="s">
        <v>362</v>
      </c>
      <c r="M435" s="15" t="s">
        <v>362</v>
      </c>
    </row>
    <row r="436" spans="1:13" s="26" customFormat="1" ht="18.75">
      <c r="A436" s="13"/>
      <c r="B436" s="13"/>
      <c r="C436" s="13" t="s">
        <v>193</v>
      </c>
      <c r="D436" s="27" t="s">
        <v>179</v>
      </c>
      <c r="E436" s="82">
        <v>5595</v>
      </c>
      <c r="F436" s="82">
        <v>3103</v>
      </c>
      <c r="G436" s="82">
        <v>345</v>
      </c>
      <c r="H436" s="82">
        <v>0</v>
      </c>
      <c r="I436" s="83">
        <v>1300</v>
      </c>
      <c r="J436" s="82">
        <v>0</v>
      </c>
      <c r="K436" s="82">
        <v>1200</v>
      </c>
      <c r="L436" s="15" t="s">
        <v>362</v>
      </c>
      <c r="M436" s="15" t="s">
        <v>362</v>
      </c>
    </row>
    <row r="437" spans="1:13" s="26" customFormat="1" ht="18.75">
      <c r="A437" s="13"/>
      <c r="B437" s="13"/>
      <c r="C437" s="13" t="s">
        <v>194</v>
      </c>
      <c r="D437" s="27" t="s">
        <v>195</v>
      </c>
      <c r="E437" s="82">
        <v>15500</v>
      </c>
      <c r="F437" s="82">
        <v>0</v>
      </c>
      <c r="G437" s="82">
        <v>0</v>
      </c>
      <c r="H437" s="82">
        <v>0</v>
      </c>
      <c r="I437" s="83">
        <v>0</v>
      </c>
      <c r="J437" s="82">
        <v>0</v>
      </c>
      <c r="K437" s="82">
        <v>0</v>
      </c>
      <c r="L437" s="15" t="s">
        <v>362</v>
      </c>
      <c r="M437" s="15" t="s">
        <v>362</v>
      </c>
    </row>
    <row r="438" spans="1:13" s="26" customFormat="1" ht="18.75">
      <c r="A438" s="13"/>
      <c r="B438" s="13"/>
      <c r="C438" s="13" t="s">
        <v>196</v>
      </c>
      <c r="D438" s="27" t="s">
        <v>197</v>
      </c>
      <c r="E438" s="82">
        <v>8200</v>
      </c>
      <c r="F438" s="82">
        <v>0</v>
      </c>
      <c r="G438" s="82">
        <v>0</v>
      </c>
      <c r="H438" s="82">
        <v>0</v>
      </c>
      <c r="I438" s="83">
        <v>0</v>
      </c>
      <c r="J438" s="82">
        <v>0</v>
      </c>
      <c r="K438" s="82">
        <v>0</v>
      </c>
      <c r="L438" s="15" t="s">
        <v>362</v>
      </c>
      <c r="M438" s="15" t="s">
        <v>362</v>
      </c>
    </row>
    <row r="439" spans="1:13" s="26" customFormat="1" ht="18.75">
      <c r="A439" s="13"/>
      <c r="B439" s="13"/>
      <c r="C439" s="13" t="s">
        <v>198</v>
      </c>
      <c r="D439" s="27" t="s">
        <v>182</v>
      </c>
      <c r="E439" s="82">
        <v>6800</v>
      </c>
      <c r="F439" s="82">
        <v>0</v>
      </c>
      <c r="G439" s="82">
        <v>0</v>
      </c>
      <c r="H439" s="82">
        <v>0</v>
      </c>
      <c r="I439" s="83">
        <v>0</v>
      </c>
      <c r="J439" s="82">
        <v>0</v>
      </c>
      <c r="K439" s="82">
        <v>0</v>
      </c>
      <c r="L439" s="15" t="s">
        <v>362</v>
      </c>
      <c r="M439" s="15" t="s">
        <v>362</v>
      </c>
    </row>
    <row r="440" spans="1:13" s="26" customFormat="1" ht="18.75">
      <c r="A440" s="13"/>
      <c r="B440" s="13"/>
      <c r="C440" s="13" t="s">
        <v>185</v>
      </c>
      <c r="D440" s="27" t="s">
        <v>199</v>
      </c>
      <c r="E440" s="82">
        <v>7000</v>
      </c>
      <c r="F440" s="82">
        <v>0</v>
      </c>
      <c r="G440" s="82">
        <v>0</v>
      </c>
      <c r="H440" s="82">
        <v>0</v>
      </c>
      <c r="I440" s="83">
        <v>0</v>
      </c>
      <c r="J440" s="82">
        <v>0</v>
      </c>
      <c r="K440" s="82">
        <v>0</v>
      </c>
      <c r="L440" s="15" t="s">
        <v>362</v>
      </c>
      <c r="M440" s="15" t="s">
        <v>362</v>
      </c>
    </row>
    <row r="441" spans="1:13" s="26" customFormat="1" ht="18.75">
      <c r="A441" s="13"/>
      <c r="B441" s="13"/>
      <c r="C441" s="13" t="s">
        <v>200</v>
      </c>
      <c r="D441" s="27" t="s">
        <v>201</v>
      </c>
      <c r="E441" s="82">
        <v>7000</v>
      </c>
      <c r="F441" s="82">
        <v>0</v>
      </c>
      <c r="G441" s="82">
        <v>0</v>
      </c>
      <c r="H441" s="82">
        <v>0</v>
      </c>
      <c r="I441" s="83">
        <v>0</v>
      </c>
      <c r="J441" s="82">
        <v>0</v>
      </c>
      <c r="K441" s="82">
        <v>0</v>
      </c>
      <c r="L441" s="15" t="s">
        <v>362</v>
      </c>
      <c r="M441" s="15" t="s">
        <v>362</v>
      </c>
    </row>
    <row r="442" spans="1:13" s="26" customFormat="1" ht="18.75">
      <c r="A442" s="13"/>
      <c r="B442" s="13"/>
      <c r="C442" s="13" t="s">
        <v>202</v>
      </c>
      <c r="D442" s="27" t="s">
        <v>203</v>
      </c>
      <c r="E442" s="82">
        <v>10000</v>
      </c>
      <c r="F442" s="82">
        <v>0</v>
      </c>
      <c r="G442" s="82">
        <v>0</v>
      </c>
      <c r="H442" s="82">
        <v>0</v>
      </c>
      <c r="I442" s="83">
        <v>0</v>
      </c>
      <c r="J442" s="82">
        <v>0</v>
      </c>
      <c r="K442" s="82">
        <v>0</v>
      </c>
      <c r="L442" s="15" t="s">
        <v>362</v>
      </c>
      <c r="M442" s="15" t="s">
        <v>362</v>
      </c>
    </row>
    <row r="443" spans="1:13" s="26" customFormat="1" ht="18.75">
      <c r="A443" s="13"/>
      <c r="B443" s="13"/>
      <c r="C443" s="13" t="s">
        <v>204</v>
      </c>
      <c r="D443" s="27" t="s">
        <v>182</v>
      </c>
      <c r="E443" s="82">
        <v>11200</v>
      </c>
      <c r="F443" s="82">
        <v>0</v>
      </c>
      <c r="G443" s="82">
        <v>0</v>
      </c>
      <c r="H443" s="82">
        <v>0</v>
      </c>
      <c r="I443" s="83">
        <v>0</v>
      </c>
      <c r="J443" s="82">
        <v>0</v>
      </c>
      <c r="K443" s="82">
        <v>0</v>
      </c>
      <c r="L443" s="15" t="s">
        <v>362</v>
      </c>
      <c r="M443" s="15" t="s">
        <v>362</v>
      </c>
    </row>
  </sheetData>
  <sheetProtection/>
  <mergeCells count="4">
    <mergeCell ref="M5:M6"/>
    <mergeCell ref="A1:M1"/>
    <mergeCell ref="A2:M2"/>
    <mergeCell ref="M346:M347"/>
  </mergeCells>
  <printOptions/>
  <pageMargins left="0.29" right="0.28" top="0.65" bottom="0.87" header="0.38" footer="0.41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D16">
      <selection activeCell="G16" sqref="G16:K19"/>
    </sheetView>
  </sheetViews>
  <sheetFormatPr defaultColWidth="9.140625" defaultRowHeight="12.75"/>
  <cols>
    <col min="1" max="1" width="3.57421875" style="1" customWidth="1"/>
    <col min="2" max="2" width="22.421875" style="1" customWidth="1"/>
    <col min="3" max="3" width="14.57421875" style="1" customWidth="1"/>
    <col min="4" max="4" width="15.7109375" style="1" customWidth="1"/>
    <col min="5" max="5" width="12.421875" style="1" customWidth="1"/>
    <col min="6" max="6" width="13.7109375" style="1" customWidth="1"/>
    <col min="7" max="7" width="17.140625" style="1" customWidth="1"/>
    <col min="8" max="8" width="14.421875" style="1" customWidth="1"/>
    <col min="9" max="9" width="11.7109375" style="1" customWidth="1"/>
    <col min="10" max="10" width="11.421875" style="1" customWidth="1"/>
    <col min="11" max="11" width="15.28125" style="1" customWidth="1"/>
    <col min="12" max="16384" width="9.140625" style="1" customWidth="1"/>
  </cols>
  <sheetData>
    <row r="1" spans="1:13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</row>
    <row r="2" spans="1:13" ht="20.25">
      <c r="A2" s="85" t="s">
        <v>1258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69"/>
      <c r="M2" s="69"/>
    </row>
    <row r="3" spans="1:11" ht="37.5" customHeight="1">
      <c r="A3" s="24" t="s">
        <v>226</v>
      </c>
      <c r="B3" s="10" t="s">
        <v>227</v>
      </c>
      <c r="C3" s="10" t="s">
        <v>269</v>
      </c>
      <c r="D3" s="10" t="s">
        <v>270</v>
      </c>
      <c r="E3" s="10" t="s">
        <v>271</v>
      </c>
      <c r="F3" s="10" t="s">
        <v>272</v>
      </c>
      <c r="G3" s="10" t="s">
        <v>273</v>
      </c>
      <c r="H3" s="10" t="s">
        <v>454</v>
      </c>
      <c r="I3" s="10" t="s">
        <v>274</v>
      </c>
      <c r="J3" s="23" t="s">
        <v>275</v>
      </c>
      <c r="K3" s="10" t="s">
        <v>276</v>
      </c>
    </row>
    <row r="4" spans="1:11" ht="18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s="26" customFormat="1" ht="147">
      <c r="A5" s="11">
        <v>1</v>
      </c>
      <c r="B5" s="13" t="s">
        <v>327</v>
      </c>
      <c r="C5" s="25" t="s">
        <v>455</v>
      </c>
      <c r="D5" s="27" t="s">
        <v>456</v>
      </c>
      <c r="E5" s="27" t="s">
        <v>457</v>
      </c>
      <c r="F5" s="27" t="s">
        <v>456</v>
      </c>
      <c r="G5" s="28" t="s">
        <v>459</v>
      </c>
      <c r="H5" s="27" t="s">
        <v>458</v>
      </c>
      <c r="I5" s="27" t="s">
        <v>456</v>
      </c>
      <c r="J5" s="13">
        <v>15</v>
      </c>
      <c r="K5" s="15" t="s">
        <v>346</v>
      </c>
    </row>
    <row r="6" spans="1:11" ht="37.5">
      <c r="A6" s="11">
        <v>2</v>
      </c>
      <c r="B6" s="28" t="s">
        <v>492</v>
      </c>
      <c r="C6" s="25" t="s">
        <v>566</v>
      </c>
      <c r="D6" s="27" t="s">
        <v>567</v>
      </c>
      <c r="E6" s="27" t="s">
        <v>568</v>
      </c>
      <c r="F6" s="27" t="s">
        <v>569</v>
      </c>
      <c r="G6" s="27" t="s">
        <v>570</v>
      </c>
      <c r="H6" s="27" t="s">
        <v>571</v>
      </c>
      <c r="I6" s="27" t="s">
        <v>572</v>
      </c>
      <c r="J6" s="27" t="s">
        <v>573</v>
      </c>
      <c r="K6" s="15" t="s">
        <v>346</v>
      </c>
    </row>
    <row r="7" spans="1:11" ht="37.5">
      <c r="A7" s="11">
        <v>3</v>
      </c>
      <c r="B7" s="28" t="s">
        <v>591</v>
      </c>
      <c r="C7" s="25" t="s">
        <v>639</v>
      </c>
      <c r="D7" s="27" t="s">
        <v>640</v>
      </c>
      <c r="E7" s="27" t="s">
        <v>641</v>
      </c>
      <c r="F7" s="27" t="s">
        <v>642</v>
      </c>
      <c r="G7" s="27" t="s">
        <v>643</v>
      </c>
      <c r="H7" s="27" t="s">
        <v>644</v>
      </c>
      <c r="I7" s="27" t="s">
        <v>645</v>
      </c>
      <c r="J7" s="27" t="s">
        <v>646</v>
      </c>
      <c r="K7" s="15" t="s">
        <v>346</v>
      </c>
    </row>
    <row r="8" spans="1:11" ht="63">
      <c r="A8" s="11">
        <v>4</v>
      </c>
      <c r="B8" s="28" t="s">
        <v>653</v>
      </c>
      <c r="C8" s="25" t="s">
        <v>844</v>
      </c>
      <c r="D8" s="25" t="s">
        <v>845</v>
      </c>
      <c r="E8" s="25" t="s">
        <v>846</v>
      </c>
      <c r="F8" s="25" t="s">
        <v>847</v>
      </c>
      <c r="G8" s="25" t="s">
        <v>848</v>
      </c>
      <c r="H8" s="25" t="s">
        <v>849</v>
      </c>
      <c r="I8" s="25" t="s">
        <v>845</v>
      </c>
      <c r="J8" s="27">
        <v>20</v>
      </c>
      <c r="K8" s="27">
        <v>12</v>
      </c>
    </row>
    <row r="9" spans="1:11" ht="37.5">
      <c r="A9" s="11">
        <v>5</v>
      </c>
      <c r="B9" s="28" t="s">
        <v>867</v>
      </c>
      <c r="C9" s="25" t="s">
        <v>903</v>
      </c>
      <c r="D9" s="25" t="s">
        <v>904</v>
      </c>
      <c r="E9" s="25" t="s">
        <v>904</v>
      </c>
      <c r="F9" s="25" t="s">
        <v>904</v>
      </c>
      <c r="G9" s="25" t="s">
        <v>905</v>
      </c>
      <c r="H9" s="25" t="s">
        <v>908</v>
      </c>
      <c r="I9" s="25" t="s">
        <v>907</v>
      </c>
      <c r="J9" s="25" t="s">
        <v>906</v>
      </c>
      <c r="K9" s="25" t="s">
        <v>909</v>
      </c>
    </row>
    <row r="10" spans="1:11" ht="37.5">
      <c r="A10" s="11">
        <v>6</v>
      </c>
      <c r="B10" s="7" t="s">
        <v>926</v>
      </c>
      <c r="C10" s="25" t="s">
        <v>972</v>
      </c>
      <c r="D10" s="25" t="s">
        <v>973</v>
      </c>
      <c r="E10" s="25" t="s">
        <v>974</v>
      </c>
      <c r="F10" s="25" t="s">
        <v>975</v>
      </c>
      <c r="G10" s="25" t="s">
        <v>976</v>
      </c>
      <c r="H10" s="25" t="s">
        <v>977</v>
      </c>
      <c r="I10" s="25" t="s">
        <v>973</v>
      </c>
      <c r="J10" s="25" t="s">
        <v>978</v>
      </c>
      <c r="K10" s="15" t="s">
        <v>346</v>
      </c>
    </row>
    <row r="11" spans="1:11" ht="36" customHeight="1">
      <c r="A11" s="11">
        <v>7</v>
      </c>
      <c r="B11" s="28" t="s">
        <v>986</v>
      </c>
      <c r="C11" s="25" t="s">
        <v>1019</v>
      </c>
      <c r="D11" s="25" t="s">
        <v>971</v>
      </c>
      <c r="E11" s="25" t="s">
        <v>971</v>
      </c>
      <c r="F11" s="25" t="s">
        <v>1020</v>
      </c>
      <c r="G11" s="25" t="s">
        <v>971</v>
      </c>
      <c r="H11" s="25" t="s">
        <v>1021</v>
      </c>
      <c r="I11" s="25" t="s">
        <v>971</v>
      </c>
      <c r="J11" s="25" t="s">
        <v>1022</v>
      </c>
      <c r="K11" s="15" t="s">
        <v>346</v>
      </c>
    </row>
    <row r="12" spans="1:11" ht="37.5">
      <c r="A12" s="11">
        <v>8</v>
      </c>
      <c r="B12" s="62" t="s">
        <v>1029</v>
      </c>
      <c r="C12" s="27">
        <v>18</v>
      </c>
      <c r="D12" s="25" t="s">
        <v>1056</v>
      </c>
      <c r="E12" s="25" t="s">
        <v>1057</v>
      </c>
      <c r="F12" s="25" t="s">
        <v>1058</v>
      </c>
      <c r="G12" s="25" t="s">
        <v>1059</v>
      </c>
      <c r="H12" s="25" t="s">
        <v>1060</v>
      </c>
      <c r="I12" s="25" t="s">
        <v>1061</v>
      </c>
      <c r="J12" s="25" t="s">
        <v>1058</v>
      </c>
      <c r="K12" s="15" t="s">
        <v>346</v>
      </c>
    </row>
    <row r="13" spans="1:11" ht="48.75" customHeight="1">
      <c r="A13" s="11">
        <v>9</v>
      </c>
      <c r="B13" s="62" t="s">
        <v>1074</v>
      </c>
      <c r="C13" s="25" t="s">
        <v>1120</v>
      </c>
      <c r="D13" s="27" t="s">
        <v>1121</v>
      </c>
      <c r="E13" s="27" t="s">
        <v>1122</v>
      </c>
      <c r="F13" s="27" t="s">
        <v>1121</v>
      </c>
      <c r="G13" s="27" t="s">
        <v>1123</v>
      </c>
      <c r="H13" s="27" t="s">
        <v>579</v>
      </c>
      <c r="I13" s="27" t="s">
        <v>1124</v>
      </c>
      <c r="J13" s="27" t="s">
        <v>1125</v>
      </c>
      <c r="K13" s="15" t="s">
        <v>346</v>
      </c>
    </row>
    <row r="14" spans="1:11" ht="48.75" customHeight="1">
      <c r="A14" s="11">
        <v>10</v>
      </c>
      <c r="B14" s="7" t="s">
        <v>1143</v>
      </c>
      <c r="C14" s="25" t="s">
        <v>1182</v>
      </c>
      <c r="D14" s="25" t="s">
        <v>1183</v>
      </c>
      <c r="E14" s="25" t="s">
        <v>1184</v>
      </c>
      <c r="F14" s="25" t="s">
        <v>1184</v>
      </c>
      <c r="G14" s="25" t="s">
        <v>1185</v>
      </c>
      <c r="H14" s="25" t="s">
        <v>1186</v>
      </c>
      <c r="I14" s="25" t="s">
        <v>1184</v>
      </c>
      <c r="J14" s="25" t="s">
        <v>1187</v>
      </c>
      <c r="K14" s="15" t="s">
        <v>346</v>
      </c>
    </row>
    <row r="15" spans="1:11" ht="54" customHeight="1">
      <c r="A15" s="11">
        <v>11</v>
      </c>
      <c r="B15" s="7" t="s">
        <v>1203</v>
      </c>
      <c r="C15" s="27" t="s">
        <v>1288</v>
      </c>
      <c r="D15" s="27" t="s">
        <v>1289</v>
      </c>
      <c r="E15" s="27" t="s">
        <v>1289</v>
      </c>
      <c r="F15" s="27" t="s">
        <v>1290</v>
      </c>
      <c r="G15" s="27" t="s">
        <v>1291</v>
      </c>
      <c r="H15" s="27" t="s">
        <v>1289</v>
      </c>
      <c r="I15" s="27" t="s">
        <v>1289</v>
      </c>
      <c r="J15" s="27" t="s">
        <v>1292</v>
      </c>
      <c r="K15" s="15">
        <v>8</v>
      </c>
    </row>
    <row r="16" spans="1:11" s="26" customFormat="1" ht="56.25" customHeight="1">
      <c r="A16" s="110">
        <v>12</v>
      </c>
      <c r="B16" s="112" t="s">
        <v>108</v>
      </c>
      <c r="C16" s="116" t="s">
        <v>205</v>
      </c>
      <c r="D16" s="116" t="s">
        <v>206</v>
      </c>
      <c r="E16" s="116" t="s">
        <v>207</v>
      </c>
      <c r="F16" s="116" t="s">
        <v>208</v>
      </c>
      <c r="G16" s="27" t="s">
        <v>209</v>
      </c>
      <c r="H16" s="116" t="s">
        <v>210</v>
      </c>
      <c r="I16" s="112" t="s">
        <v>362</v>
      </c>
      <c r="J16" s="112">
        <v>8</v>
      </c>
      <c r="K16" s="112" t="s">
        <v>211</v>
      </c>
    </row>
    <row r="17" spans="1:11" s="26" customFormat="1" ht="31.5" customHeight="1">
      <c r="A17" s="119"/>
      <c r="B17" s="115"/>
      <c r="C17" s="117"/>
      <c r="D17" s="117"/>
      <c r="E17" s="117"/>
      <c r="F17" s="117"/>
      <c r="G17" s="27" t="s">
        <v>212</v>
      </c>
      <c r="H17" s="117"/>
      <c r="I17" s="115"/>
      <c r="J17" s="115"/>
      <c r="K17" s="115"/>
    </row>
    <row r="18" spans="1:11" s="26" customFormat="1" ht="31.5" customHeight="1">
      <c r="A18" s="119"/>
      <c r="B18" s="115"/>
      <c r="C18" s="117"/>
      <c r="D18" s="117"/>
      <c r="E18" s="117"/>
      <c r="F18" s="117"/>
      <c r="G18" s="27" t="s">
        <v>213</v>
      </c>
      <c r="H18" s="117"/>
      <c r="I18" s="115"/>
      <c r="J18" s="115"/>
      <c r="K18" s="115"/>
    </row>
    <row r="19" spans="1:11" ht="18.75">
      <c r="A19" s="111"/>
      <c r="B19" s="113"/>
      <c r="C19" s="118"/>
      <c r="D19" s="118"/>
      <c r="E19" s="118"/>
      <c r="F19" s="118"/>
      <c r="G19" s="27"/>
      <c r="H19" s="118"/>
      <c r="I19" s="113"/>
      <c r="J19" s="113"/>
      <c r="K19" s="113"/>
    </row>
  </sheetData>
  <sheetProtection/>
  <mergeCells count="12">
    <mergeCell ref="I16:I19"/>
    <mergeCell ref="J16:J19"/>
    <mergeCell ref="K16:K19"/>
    <mergeCell ref="H16:H19"/>
    <mergeCell ref="A1:K1"/>
    <mergeCell ref="A2:K2"/>
    <mergeCell ref="A16:A19"/>
    <mergeCell ref="B16:B19"/>
    <mergeCell ref="C16:C19"/>
    <mergeCell ref="D16:D19"/>
    <mergeCell ref="E16:E19"/>
    <mergeCell ref="F16:F19"/>
  </mergeCells>
  <printOptions/>
  <pageMargins left="0.23" right="0.28" top="1" bottom="1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F15">
      <selection activeCell="B20" sqref="B20"/>
    </sheetView>
  </sheetViews>
  <sheetFormatPr defaultColWidth="9.140625" defaultRowHeight="12.75"/>
  <cols>
    <col min="1" max="1" width="4.421875" style="1" customWidth="1"/>
    <col min="2" max="2" width="22.8515625" style="1" customWidth="1"/>
    <col min="3" max="3" width="16.7109375" style="1" customWidth="1"/>
    <col min="4" max="4" width="12.00390625" style="1" customWidth="1"/>
    <col min="5" max="5" width="14.00390625" style="1" customWidth="1"/>
    <col min="6" max="6" width="9.140625" style="1" customWidth="1"/>
    <col min="7" max="7" width="20.8515625" style="1" customWidth="1"/>
    <col min="8" max="8" width="21.57421875" style="1" customWidth="1"/>
    <col min="9" max="9" width="12.8515625" style="1" customWidth="1"/>
    <col min="10" max="10" width="8.28125" style="1" customWidth="1"/>
    <col min="11" max="11" width="9.421875" style="1" customWidth="1"/>
    <col min="12" max="16384" width="9.140625" style="1" customWidth="1"/>
  </cols>
  <sheetData>
    <row r="1" spans="1:13" ht="20.25">
      <c r="A1" s="85" t="s">
        <v>225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9"/>
      <c r="M1" s="69"/>
    </row>
    <row r="2" spans="1:13" ht="20.25">
      <c r="A2" s="85" t="s">
        <v>1259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69"/>
      <c r="M2" s="69"/>
    </row>
    <row r="3" spans="1:11" ht="18.75">
      <c r="A3" s="110" t="s">
        <v>226</v>
      </c>
      <c r="B3" s="110" t="s">
        <v>227</v>
      </c>
      <c r="C3" s="110" t="s">
        <v>277</v>
      </c>
      <c r="D3" s="110" t="s">
        <v>278</v>
      </c>
      <c r="E3" s="110" t="s">
        <v>279</v>
      </c>
      <c r="F3" s="110" t="s">
        <v>280</v>
      </c>
      <c r="G3" s="110" t="s">
        <v>281</v>
      </c>
      <c r="H3" s="90" t="s">
        <v>282</v>
      </c>
      <c r="I3" s="91"/>
      <c r="J3" s="91"/>
      <c r="K3" s="92"/>
    </row>
    <row r="4" spans="1:11" ht="37.5">
      <c r="A4" s="111"/>
      <c r="B4" s="111"/>
      <c r="C4" s="111"/>
      <c r="D4" s="111"/>
      <c r="E4" s="111"/>
      <c r="F4" s="111"/>
      <c r="G4" s="111"/>
      <c r="H4" s="29" t="s">
        <v>283</v>
      </c>
      <c r="I4" s="29" t="s">
        <v>284</v>
      </c>
      <c r="J4" s="29" t="s">
        <v>285</v>
      </c>
      <c r="K4" s="29" t="s">
        <v>286</v>
      </c>
    </row>
    <row r="5" spans="1:11" ht="18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26" customFormat="1" ht="56.25" customHeight="1">
      <c r="A6" s="15">
        <v>1</v>
      </c>
      <c r="B6" s="13" t="s">
        <v>327</v>
      </c>
      <c r="C6" s="13" t="s">
        <v>367</v>
      </c>
      <c r="D6" s="15" t="s">
        <v>460</v>
      </c>
      <c r="E6" s="13" t="s">
        <v>461</v>
      </c>
      <c r="F6" s="15" t="s">
        <v>462</v>
      </c>
      <c r="G6" s="15" t="s">
        <v>362</v>
      </c>
      <c r="H6" s="13" t="s">
        <v>463</v>
      </c>
      <c r="I6" s="13" t="s">
        <v>464</v>
      </c>
      <c r="J6" s="15" t="s">
        <v>465</v>
      </c>
      <c r="K6" s="15" t="s">
        <v>362</v>
      </c>
    </row>
    <row r="7" spans="1:11" s="26" customFormat="1" ht="58.5" customHeight="1">
      <c r="A7" s="15">
        <v>2</v>
      </c>
      <c r="B7" s="28" t="s">
        <v>492</v>
      </c>
      <c r="C7" s="13" t="s">
        <v>574</v>
      </c>
      <c r="D7" s="13" t="s">
        <v>575</v>
      </c>
      <c r="E7" s="13" t="s">
        <v>576</v>
      </c>
      <c r="F7" s="13" t="s">
        <v>577</v>
      </c>
      <c r="G7" s="15" t="s">
        <v>362</v>
      </c>
      <c r="H7" s="13" t="s">
        <v>574</v>
      </c>
      <c r="I7" s="13" t="s">
        <v>578</v>
      </c>
      <c r="J7" s="13" t="s">
        <v>577</v>
      </c>
      <c r="K7" s="15" t="s">
        <v>362</v>
      </c>
    </row>
    <row r="8" spans="1:11" s="26" customFormat="1" ht="37.5">
      <c r="A8" s="15">
        <v>3</v>
      </c>
      <c r="B8" s="28" t="s">
        <v>591</v>
      </c>
      <c r="C8" s="13" t="s">
        <v>595</v>
      </c>
      <c r="D8" s="13" t="s">
        <v>647</v>
      </c>
      <c r="E8" s="15" t="s">
        <v>362</v>
      </c>
      <c r="F8" s="15" t="s">
        <v>362</v>
      </c>
      <c r="G8" s="15" t="s">
        <v>648</v>
      </c>
      <c r="H8" s="15" t="s">
        <v>362</v>
      </c>
      <c r="I8" s="15" t="s">
        <v>362</v>
      </c>
      <c r="J8" s="15" t="s">
        <v>362</v>
      </c>
      <c r="K8" s="15" t="s">
        <v>362</v>
      </c>
    </row>
    <row r="9" spans="1:11" s="26" customFormat="1" ht="75">
      <c r="A9" s="15">
        <v>4</v>
      </c>
      <c r="B9" s="28" t="s">
        <v>653</v>
      </c>
      <c r="C9" s="28" t="s">
        <v>655</v>
      </c>
      <c r="D9" s="13" t="s">
        <v>850</v>
      </c>
      <c r="E9" s="15" t="s">
        <v>851</v>
      </c>
      <c r="F9" s="15" t="s">
        <v>852</v>
      </c>
      <c r="G9" s="15" t="s">
        <v>449</v>
      </c>
      <c r="H9" s="120" t="s">
        <v>853</v>
      </c>
      <c r="I9" s="121"/>
      <c r="J9" s="121"/>
      <c r="K9" s="122"/>
    </row>
    <row r="10" spans="1:11" s="26" customFormat="1" ht="75">
      <c r="A10" s="15">
        <v>5</v>
      </c>
      <c r="B10" s="28" t="s">
        <v>867</v>
      </c>
      <c r="C10" s="28" t="s">
        <v>871</v>
      </c>
      <c r="D10" s="13" t="s">
        <v>910</v>
      </c>
      <c r="E10" s="15" t="s">
        <v>911</v>
      </c>
      <c r="F10" s="15" t="s">
        <v>362</v>
      </c>
      <c r="G10" s="15" t="s">
        <v>912</v>
      </c>
      <c r="H10" s="15" t="s">
        <v>362</v>
      </c>
      <c r="I10" s="15" t="s">
        <v>362</v>
      </c>
      <c r="J10" s="15" t="s">
        <v>362</v>
      </c>
      <c r="K10" s="15" t="s">
        <v>362</v>
      </c>
    </row>
    <row r="11" spans="1:11" s="26" customFormat="1" ht="75">
      <c r="A11" s="15">
        <v>6</v>
      </c>
      <c r="B11" s="28" t="s">
        <v>926</v>
      </c>
      <c r="C11" s="15" t="s">
        <v>449</v>
      </c>
      <c r="D11" s="15" t="s">
        <v>1276</v>
      </c>
      <c r="E11" s="15" t="s">
        <v>979</v>
      </c>
      <c r="F11" s="15" t="s">
        <v>980</v>
      </c>
      <c r="G11" s="15" t="s">
        <v>362</v>
      </c>
      <c r="H11" s="15" t="s">
        <v>362</v>
      </c>
      <c r="I11" s="15" t="s">
        <v>362</v>
      </c>
      <c r="J11" s="15" t="s">
        <v>362</v>
      </c>
      <c r="K11" s="15" t="s">
        <v>362</v>
      </c>
    </row>
    <row r="12" spans="1:11" s="26" customFormat="1" ht="93.75">
      <c r="A12" s="15">
        <v>7</v>
      </c>
      <c r="B12" s="28" t="s">
        <v>986</v>
      </c>
      <c r="C12" s="28" t="s">
        <v>992</v>
      </c>
      <c r="D12" s="13" t="s">
        <v>1023</v>
      </c>
      <c r="E12" s="15" t="s">
        <v>1024</v>
      </c>
      <c r="F12" s="15" t="s">
        <v>362</v>
      </c>
      <c r="G12" s="15" t="s">
        <v>1025</v>
      </c>
      <c r="H12" s="15" t="s">
        <v>362</v>
      </c>
      <c r="I12" s="15" t="s">
        <v>362</v>
      </c>
      <c r="J12" s="15" t="s">
        <v>362</v>
      </c>
      <c r="K12" s="15" t="s">
        <v>362</v>
      </c>
    </row>
    <row r="13" spans="1:11" s="26" customFormat="1" ht="37.5">
      <c r="A13" s="15">
        <v>8</v>
      </c>
      <c r="B13" s="62" t="s">
        <v>1029</v>
      </c>
      <c r="C13" s="28" t="s">
        <v>1062</v>
      </c>
      <c r="D13" s="13" t="s">
        <v>1063</v>
      </c>
      <c r="E13" s="15" t="s">
        <v>1064</v>
      </c>
      <c r="F13" s="15" t="s">
        <v>577</v>
      </c>
      <c r="G13" s="15" t="s">
        <v>1065</v>
      </c>
      <c r="H13" s="15" t="s">
        <v>1067</v>
      </c>
      <c r="I13" s="15" t="s">
        <v>1066</v>
      </c>
      <c r="J13" s="15" t="s">
        <v>577</v>
      </c>
      <c r="K13" s="15" t="s">
        <v>362</v>
      </c>
    </row>
    <row r="14" spans="1:11" s="26" customFormat="1" ht="37.5">
      <c r="A14" s="15">
        <v>9</v>
      </c>
      <c r="B14" s="62" t="s">
        <v>1074</v>
      </c>
      <c r="C14" s="28" t="s">
        <v>1126</v>
      </c>
      <c r="D14" s="13" t="s">
        <v>1127</v>
      </c>
      <c r="E14" s="15" t="s">
        <v>1128</v>
      </c>
      <c r="F14" s="15" t="s">
        <v>1129</v>
      </c>
      <c r="G14" s="15" t="s">
        <v>362</v>
      </c>
      <c r="H14" s="15" t="s">
        <v>362</v>
      </c>
      <c r="I14" s="15" t="s">
        <v>362</v>
      </c>
      <c r="J14" s="15" t="s">
        <v>362</v>
      </c>
      <c r="K14" s="15" t="s">
        <v>362</v>
      </c>
    </row>
    <row r="15" spans="1:11" s="26" customFormat="1" ht="37.5">
      <c r="A15" s="15">
        <v>10</v>
      </c>
      <c r="B15" s="7" t="s">
        <v>1143</v>
      </c>
      <c r="C15" s="28" t="s">
        <v>1188</v>
      </c>
      <c r="D15" s="13" t="s">
        <v>1189</v>
      </c>
      <c r="E15" s="15" t="s">
        <v>1190</v>
      </c>
      <c r="F15" s="15" t="s">
        <v>462</v>
      </c>
      <c r="G15" s="15" t="s">
        <v>462</v>
      </c>
      <c r="H15" s="15" t="s">
        <v>362</v>
      </c>
      <c r="I15" s="15" t="s">
        <v>362</v>
      </c>
      <c r="J15" s="15" t="s">
        <v>362</v>
      </c>
      <c r="K15" s="15" t="s">
        <v>362</v>
      </c>
    </row>
    <row r="16" spans="1:11" s="26" customFormat="1" ht="56.25">
      <c r="A16" s="15">
        <v>11</v>
      </c>
      <c r="B16" s="7" t="s">
        <v>1203</v>
      </c>
      <c r="C16" s="28" t="s">
        <v>1238</v>
      </c>
      <c r="D16" s="13" t="s">
        <v>1239</v>
      </c>
      <c r="E16" s="15" t="s">
        <v>362</v>
      </c>
      <c r="F16" s="15" t="s">
        <v>1240</v>
      </c>
      <c r="G16" s="15" t="s">
        <v>362</v>
      </c>
      <c r="H16" s="15" t="s">
        <v>1238</v>
      </c>
      <c r="I16" s="15" t="s">
        <v>1241</v>
      </c>
      <c r="J16" s="15" t="s">
        <v>1242</v>
      </c>
      <c r="K16" s="15" t="s">
        <v>362</v>
      </c>
    </row>
    <row r="17" spans="1:11" s="26" customFormat="1" ht="56.25">
      <c r="A17" s="15">
        <v>12</v>
      </c>
      <c r="B17" s="28" t="s">
        <v>108</v>
      </c>
      <c r="C17" s="28" t="s">
        <v>214</v>
      </c>
      <c r="D17" s="15" t="s">
        <v>215</v>
      </c>
      <c r="E17" s="15" t="s">
        <v>216</v>
      </c>
      <c r="F17" s="15" t="s">
        <v>362</v>
      </c>
      <c r="G17" s="15" t="s">
        <v>449</v>
      </c>
      <c r="H17" s="120" t="s">
        <v>853</v>
      </c>
      <c r="I17" s="121"/>
      <c r="J17" s="121"/>
      <c r="K17" s="122"/>
    </row>
    <row r="18" spans="1:11" s="26" customFormat="1" ht="18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sheetProtection/>
  <mergeCells count="12">
    <mergeCell ref="H17:K17"/>
    <mergeCell ref="H9:K9"/>
    <mergeCell ref="A3:A4"/>
    <mergeCell ref="B3:B4"/>
    <mergeCell ref="C3:C4"/>
    <mergeCell ref="D3:D4"/>
    <mergeCell ref="E3:E4"/>
    <mergeCell ref="F3:F4"/>
    <mergeCell ref="G3:G4"/>
    <mergeCell ref="H3:K3"/>
    <mergeCell ref="A1:K1"/>
    <mergeCell ref="A2:K2"/>
  </mergeCells>
  <printOptions/>
  <pageMargins left="0.27" right="0.28" top="0.43" bottom="1" header="0.27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uer</cp:lastModifiedBy>
  <cp:lastPrinted>2011-07-27T12:33:10Z</cp:lastPrinted>
  <dcterms:created xsi:type="dcterms:W3CDTF">2011-04-25T05:30:50Z</dcterms:created>
  <dcterms:modified xsi:type="dcterms:W3CDTF">2011-07-28T09:15:57Z</dcterms:modified>
  <cp:category/>
  <cp:version/>
  <cp:contentType/>
  <cp:contentStatus/>
</cp:coreProperties>
</file>